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970" tabRatio="961" firstSheet="1" activeTab="1"/>
  </bookViews>
  <sheets>
    <sheet name="General Instructions" sheetId="1" r:id="rId1"/>
    <sheet name="Budget Summary Form 1" sheetId="2" r:id="rId2"/>
    <sheet name="Budget Summary Form 1A" sheetId="3" r:id="rId3"/>
    <sheet name="Personnel Form 2" sheetId="4" r:id="rId4"/>
    <sheet name="Personnel Form 2A" sheetId="5" r:id="rId5"/>
    <sheet name="Personnel Form 2B" sheetId="6" r:id="rId6"/>
    <sheet name="Personnel Form 2C" sheetId="7" r:id="rId7"/>
    <sheet name="Non-Personnel Form 3" sheetId="8" r:id="rId8"/>
    <sheet name="Budget Summary 1st Quarter Only" sheetId="9" state="hidden" r:id="rId9"/>
    <sheet name="CHART OF ACCOUNTS" sheetId="10" r:id="rId10"/>
    <sheet name="Budget Summary Revision 1B" sheetId="11" r:id="rId11"/>
    <sheet name="Budget Summary Revision 1C" sheetId="12" r:id="rId12"/>
    <sheet name="Reimbursement Form - Sample" sheetId="13" state="hidden" r:id="rId13"/>
    <sheet name="Equipment form" sheetId="14" r:id="rId14"/>
  </sheets>
  <definedNames>
    <definedName name="_xlfn.SINGLE" hidden="1">#NAME?</definedName>
    <definedName name="_xlnm.Print_Area" localSheetId="8">#N/A</definedName>
    <definedName name="_xlnm.Print_Area" localSheetId="1">#N/A</definedName>
    <definedName name="_xlnm.Print_Area" localSheetId="2">#N/A</definedName>
    <definedName name="_xlnm.Print_Area" localSheetId="10">#N/A</definedName>
    <definedName name="_xlnm.Print_Area" localSheetId="11">#N/A</definedName>
    <definedName name="_xlnm.Print_Area" localSheetId="9">#N/A</definedName>
    <definedName name="_xlnm.Print_Area" localSheetId="0">#N/A</definedName>
    <definedName name="_xlnm.Print_Area" localSheetId="7">#N/A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12">#N/A</definedName>
  </definedNames>
  <calcPr fullCalcOnLoad="1"/>
</workbook>
</file>

<file path=xl/sharedStrings.xml><?xml version="1.0" encoding="utf-8"?>
<sst xmlns="http://schemas.openxmlformats.org/spreadsheetml/2006/main" count="742" uniqueCount="338">
  <si>
    <t>Signature of Sub-grantee Official          Date</t>
  </si>
  <si>
    <t>Monthly Rate ($)</t>
  </si>
  <si>
    <t>Support Servces Training Related</t>
  </si>
  <si>
    <t>Occupational Classroom Training ITAs</t>
  </si>
  <si>
    <t>Total From Form 2C</t>
  </si>
  <si>
    <t>FORM 2C</t>
  </si>
  <si>
    <t>Supportive Services</t>
  </si>
  <si>
    <r>
      <t xml:space="preserve">Occupational Classroom Training </t>
    </r>
    <r>
      <rPr>
        <u val="single"/>
        <sz val="10"/>
        <color indexed="8"/>
        <rFont val="Calibri"/>
        <family val="2"/>
      </rPr>
      <t>Non ITAs</t>
    </r>
    <r>
      <rPr>
        <sz val="10"/>
        <color indexed="8"/>
        <rFont val="Calibri"/>
        <family val="2"/>
      </rPr>
      <t xml:space="preserve"> </t>
    </r>
  </si>
  <si>
    <t>Fixed Fee</t>
  </si>
  <si>
    <t>Current Approved Budget ($)</t>
  </si>
  <si>
    <t>Increases / (Decreases ($)</t>
  </si>
  <si>
    <t xml:space="preserve">Modified Budget ($) </t>
  </si>
  <si>
    <t>FORM 1A</t>
  </si>
  <si>
    <t>A. Sub Grantee:</t>
  </si>
  <si>
    <t>Total From Form 2B</t>
  </si>
  <si>
    <t>FORM 2B</t>
  </si>
  <si>
    <t>A. Sub-grantee:</t>
  </si>
  <si>
    <t>On-the Job Training (OJT)</t>
  </si>
  <si>
    <t xml:space="preserve">BUDGET SUMMARY </t>
  </si>
  <si>
    <t>ADULT or DISLOCATED WORKERS</t>
  </si>
  <si>
    <t>Occupational Classroom Training Non ITAs - includes Books materials and related items</t>
  </si>
  <si>
    <t xml:space="preserve">          ADULT OR DISLOCATED WORKERS</t>
  </si>
  <si>
    <t>ADULT OR DISLOCATED WORKERS</t>
  </si>
  <si>
    <t>Note:  This form must accompany all contract modification requests.</t>
  </si>
  <si>
    <t>Signature of Sub-grantee Official                                         Date</t>
  </si>
  <si>
    <t>CHICAGO COOK WORKFORCE PARTNERSHIP</t>
  </si>
  <si>
    <t>BUDGET REVISION</t>
  </si>
  <si>
    <t>No. Mos.</t>
  </si>
  <si>
    <t>FORM 1</t>
  </si>
  <si>
    <t>B. Vendor Code#:</t>
  </si>
  <si>
    <t>D. CFDA#:</t>
  </si>
  <si>
    <t>C. Program:</t>
  </si>
  <si>
    <t>Total Program Cost ($)</t>
  </si>
  <si>
    <t>Other Funding Share of Costs ($)</t>
  </si>
  <si>
    <t>(1)</t>
  </si>
  <si>
    <t xml:space="preserve">            Item of Expenditure</t>
  </si>
  <si>
    <t>(2)</t>
  </si>
  <si>
    <t>WIA % of Total Cost</t>
  </si>
  <si>
    <t>(3)</t>
  </si>
  <si>
    <t>(4)</t>
  </si>
  <si>
    <t>(5)</t>
  </si>
  <si>
    <t>Personnel</t>
  </si>
  <si>
    <t>Fringe Benefit</t>
  </si>
  <si>
    <t>Operating/Technical</t>
  </si>
  <si>
    <t>Professional and Technical Services</t>
  </si>
  <si>
    <t>Materials and Supplies</t>
  </si>
  <si>
    <t>Equipment</t>
  </si>
  <si>
    <t>Other (please specify)</t>
  </si>
  <si>
    <t>Customized Training</t>
  </si>
  <si>
    <t>Academic Remediation/Pre-vocational Services</t>
  </si>
  <si>
    <t>Name (Type or print)</t>
  </si>
  <si>
    <t>Title (Type or print)</t>
  </si>
  <si>
    <t>TOTAL</t>
  </si>
  <si>
    <t>Date</t>
  </si>
  <si>
    <t>PERSONNEL BUDGET</t>
  </si>
  <si>
    <t>FORM 2</t>
  </si>
  <si>
    <t>Position/Title</t>
  </si>
  <si>
    <t>Employee Name</t>
  </si>
  <si>
    <t>% of Time Spent on Program</t>
  </si>
  <si>
    <t>(6)</t>
  </si>
  <si>
    <t>Total Program Cost</t>
  </si>
  <si>
    <t>(7)</t>
  </si>
  <si>
    <t>(8)</t>
  </si>
  <si>
    <t>E.</t>
  </si>
  <si>
    <t>Type of fringe Benefit</t>
  </si>
  <si>
    <t>Total Cost ($)</t>
  </si>
  <si>
    <t>Please Show Calculations Below:</t>
  </si>
  <si>
    <t xml:space="preserve"> = .0620 x Line 9</t>
  </si>
  <si>
    <t>= .0145 x Line 9</t>
  </si>
  <si>
    <t xml:space="preserve">         b. Medicare</t>
  </si>
  <si>
    <t>F. Fringe Benefits and Total Personnel Cost</t>
  </si>
  <si>
    <t>B. Program:</t>
  </si>
  <si>
    <t>FORM 2A</t>
  </si>
  <si>
    <t>Total From Form 2A</t>
  </si>
  <si>
    <t>Item of Expenditure</t>
  </si>
  <si>
    <t>FORM 3</t>
  </si>
  <si>
    <t>% Training Cost to Total Budget</t>
  </si>
  <si>
    <t>NON-PERSONNEL BUDGET</t>
  </si>
  <si>
    <t>Total Training Costs</t>
  </si>
  <si>
    <t>C. FEIN:</t>
  </si>
  <si>
    <t>D. Contract Number:</t>
  </si>
  <si>
    <t>E. Contract Number:</t>
  </si>
  <si>
    <t>F. Contract Period:</t>
  </si>
  <si>
    <t>G. Award Allocation:</t>
  </si>
  <si>
    <t>H.  FEIN:</t>
  </si>
  <si>
    <t>J:  Sub-grantee Authorization</t>
  </si>
  <si>
    <t>K:  Chicago Cook Workforce Partnership Authorization</t>
  </si>
  <si>
    <t>C:    FEIN:</t>
  </si>
  <si>
    <t>D:   Contract Number:</t>
  </si>
  <si>
    <t xml:space="preserve">Signature </t>
  </si>
  <si>
    <t>Signature                                                                         Date</t>
  </si>
  <si>
    <t>H. FEIN</t>
  </si>
  <si>
    <t>SUB GRANTEE REIMBURSEMENT VOUCHER</t>
  </si>
  <si>
    <t>Page 1 of 3</t>
  </si>
  <si>
    <r>
      <t xml:space="preserve">Sub-Grantee:  </t>
    </r>
    <r>
      <rPr>
        <b/>
        <sz val="11"/>
        <rFont val="Arial"/>
        <family val="2"/>
      </rPr>
      <t xml:space="preserve"> </t>
    </r>
  </si>
  <si>
    <t xml:space="preserve">Month:  </t>
  </si>
  <si>
    <t xml:space="preserve">Voucher #  </t>
  </si>
  <si>
    <t xml:space="preserve">Contract #:    </t>
  </si>
  <si>
    <t>Voucher Period Covered:</t>
  </si>
  <si>
    <t>to</t>
  </si>
  <si>
    <t xml:space="preserve">Project Name:  </t>
  </si>
  <si>
    <t>Contact Person:</t>
  </si>
  <si>
    <t xml:space="preserve">Address:         </t>
  </si>
  <si>
    <t>E-Mail Address:</t>
  </si>
  <si>
    <t xml:space="preserve">Phone #:         </t>
  </si>
  <si>
    <t>Check One If Re-submission or Final Voucher:</t>
  </si>
  <si>
    <t xml:space="preserve">Federal Employer I.D. #:  </t>
  </si>
  <si>
    <t>Re-submission (Refer to Original Voucher # With "R" Suffix)</t>
  </si>
  <si>
    <t>Grant #:   12-681007</t>
  </si>
  <si>
    <t>Final submission (Refer to Original Voucher # With "F" Suffix)</t>
  </si>
  <si>
    <t xml:space="preserve">CFDA# </t>
  </si>
  <si>
    <t>For The Partnership Use Only</t>
  </si>
  <si>
    <t>Acct#</t>
  </si>
  <si>
    <t>Cost Category</t>
  </si>
  <si>
    <t>Approved Budget</t>
  </si>
  <si>
    <t>Voucher Amount Requested</t>
  </si>
  <si>
    <t>Cumulative Requested to Date</t>
  </si>
  <si>
    <t>Total Requested</t>
  </si>
  <si>
    <t>Available Balance</t>
  </si>
  <si>
    <t xml:space="preserve">Additions (Deletions) </t>
  </si>
  <si>
    <t>Amount Approved</t>
  </si>
  <si>
    <t>Comments</t>
  </si>
  <si>
    <t>Program:</t>
  </si>
  <si>
    <t>Staff Salary and Wages</t>
  </si>
  <si>
    <t>Staff Fringe Benefits</t>
  </si>
  <si>
    <t>Temporary Employees</t>
  </si>
  <si>
    <t>Payroll Taxes</t>
  </si>
  <si>
    <t>Conferences/Workshops</t>
  </si>
  <si>
    <t>Staff Training</t>
  </si>
  <si>
    <t>Prof &amp; Tech Membership Fees</t>
  </si>
  <si>
    <t>Registration Fees</t>
  </si>
  <si>
    <t>Training Supplies</t>
  </si>
  <si>
    <t>Tuition Reimbursement</t>
  </si>
  <si>
    <t>Local Travel</t>
  </si>
  <si>
    <t>Out of Town Travel</t>
  </si>
  <si>
    <t>Computer &amp; Equipment</t>
  </si>
  <si>
    <t>Furniture &amp; Fixture</t>
  </si>
  <si>
    <t>Lease Expense</t>
  </si>
  <si>
    <t>Software</t>
  </si>
  <si>
    <t>Depreciation Expense</t>
  </si>
  <si>
    <t>Accounting</t>
  </si>
  <si>
    <t>Auditing</t>
  </si>
  <si>
    <t>Cell Phones</t>
  </si>
  <si>
    <t>Consultants</t>
  </si>
  <si>
    <t>Incentive Programs</t>
  </si>
  <si>
    <t>Indirect Costs</t>
  </si>
  <si>
    <t>Payroll Processing Fees</t>
  </si>
  <si>
    <t>Professional Services</t>
  </si>
  <si>
    <t>Profit</t>
  </si>
  <si>
    <t>Special Programs</t>
  </si>
  <si>
    <t>Telephone</t>
  </si>
  <si>
    <t>Business Owners Insurance</t>
  </si>
  <si>
    <t>Directors &amp; Officers Insurance</t>
  </si>
  <si>
    <t>Errors &amp; Omissions</t>
  </si>
  <si>
    <t>Insurance-multi-peril</t>
  </si>
  <si>
    <t>Professional Insurance</t>
  </si>
  <si>
    <t>Unemployment Insurance</t>
  </si>
  <si>
    <t>Assessment Tools</t>
  </si>
  <si>
    <t>Book, Periodicals &amp; Publishing</t>
  </si>
  <si>
    <t>Computer Operation Supplies</t>
  </si>
  <si>
    <t>Instructional Supplies</t>
  </si>
  <si>
    <t>Office Supplies</t>
  </si>
  <si>
    <t>Advertising/Marketing</t>
  </si>
  <si>
    <t>Conference Calls</t>
  </si>
  <si>
    <t>Delivery &amp; Postage</t>
  </si>
  <si>
    <t>Duplication &amp; Printing</t>
  </si>
  <si>
    <t>Maintenance - Computer &amp; Equipment</t>
  </si>
  <si>
    <t>Maintenance - Facility/Office</t>
  </si>
  <si>
    <t>Maintenance - Other</t>
  </si>
  <si>
    <t>Meeting Expenses</t>
  </si>
  <si>
    <t>Miscellaneous Expenses</t>
  </si>
  <si>
    <t>Subsription/Membership Dues</t>
  </si>
  <si>
    <t>Utilities</t>
  </si>
  <si>
    <t>Support Services - Non-Training</t>
  </si>
  <si>
    <t>Equipment Rental</t>
  </si>
  <si>
    <t>Occupancy - Rent</t>
  </si>
  <si>
    <t>Occupancy -Tenant Service</t>
  </si>
  <si>
    <t>Rent - Other Facility</t>
  </si>
  <si>
    <t>Total Program Cost:</t>
  </si>
  <si>
    <t>Training:</t>
  </si>
  <si>
    <t>Academic Rem./Pre-Voc.</t>
  </si>
  <si>
    <t>Apprenticeships</t>
  </si>
  <si>
    <t>Bridge Program</t>
  </si>
  <si>
    <t>Customize Training</t>
  </si>
  <si>
    <t>Incumbent Worker Training</t>
  </si>
  <si>
    <t>Other</t>
  </si>
  <si>
    <t>Occ Classrm Train-ITA Tuition &amp; Supp</t>
  </si>
  <si>
    <r>
      <t>Occ Classrm Train-</t>
    </r>
    <r>
      <rPr>
        <b/>
        <sz val="9"/>
        <rFont val="Arial"/>
        <family val="2"/>
      </rPr>
      <t>NON</t>
    </r>
    <r>
      <rPr>
        <sz val="9"/>
        <rFont val="Arial"/>
        <family val="2"/>
      </rPr>
      <t xml:space="preserve"> ITA </t>
    </r>
  </si>
  <si>
    <t>On-the-Job Training OJT</t>
  </si>
  <si>
    <t>Paid Work Experience-Wages</t>
  </si>
  <si>
    <t>Paid Work Experience-Fringe</t>
  </si>
  <si>
    <t>Paid Work Experience-Taxes</t>
  </si>
  <si>
    <t>Recognition Events and Activites</t>
  </si>
  <si>
    <t>Stipend</t>
  </si>
  <si>
    <t>Child Care</t>
  </si>
  <si>
    <t>Clothing</t>
  </si>
  <si>
    <t xml:space="preserve">Eye Glasses </t>
  </si>
  <si>
    <t>Health Care</t>
  </si>
  <si>
    <t>Testing Fees</t>
  </si>
  <si>
    <t>Transportation</t>
  </si>
  <si>
    <t>Other Supportive Services</t>
  </si>
  <si>
    <t>Needs Based Payments</t>
  </si>
  <si>
    <t>Participant Assessment</t>
  </si>
  <si>
    <t>Job Search Assistance</t>
  </si>
  <si>
    <t>Intensive Materials</t>
  </si>
  <si>
    <t>Other Intensive Services</t>
  </si>
  <si>
    <t>Total Training Cost:</t>
  </si>
  <si>
    <t>Total Cost:</t>
  </si>
  <si>
    <t>Agency Certification</t>
  </si>
  <si>
    <t>Codes</t>
  </si>
  <si>
    <t>Line Item Overrun</t>
  </si>
  <si>
    <t xml:space="preserve">I certify, as an officer of the agency, that this reimbursement claim represents expenditures incurred and disbursed during the reporting period, that said expenditures are part of the approved budget contained in the contract and that payment has not been previously requested or received.  All expenditures are necessary, reasonable, allowable and allocable per approved cost allocation plan. </t>
  </si>
  <si>
    <t>Not In Budget</t>
  </si>
  <si>
    <t>In addition, all necessary documentation is on file at our office and is available during normal busniess hours for inspection by The Partnership, DCEO, DOL or any other authorized agency.  I understand that any disallowed costs will be borne by our agency and may have negative influence on our performance evaluation.</t>
  </si>
  <si>
    <t>Not Allowable Costs</t>
  </si>
  <si>
    <t>Authorized Signature:________________________________________________________</t>
  </si>
  <si>
    <t>Date:</t>
  </si>
  <si>
    <t>Lack Documentation</t>
  </si>
  <si>
    <t xml:space="preserve">        Title:                               ____________________________________________________ </t>
  </si>
  <si>
    <t>Unable to Confirm Costs</t>
  </si>
  <si>
    <t>CFDA#</t>
  </si>
  <si>
    <t>Grant #:______________</t>
  </si>
  <si>
    <t xml:space="preserve">Contract #    </t>
  </si>
  <si>
    <t>Page 2 of 4</t>
  </si>
  <si>
    <t>Chief Executive Officer</t>
  </si>
  <si>
    <t>Work Experience - Wages</t>
  </si>
  <si>
    <t>Work Experience - Taxes</t>
  </si>
  <si>
    <t>Work Experience  - Taxes</t>
  </si>
  <si>
    <t>Occupational Classroom Training ITA's, (Includes books, materials and related items).</t>
  </si>
  <si>
    <t>Karin M. Norington-Reaves</t>
  </si>
  <si>
    <t>Signature of Sub-grantee Official                       Date</t>
  </si>
  <si>
    <t>FORM 1B</t>
  </si>
  <si>
    <t>THE PARTNERSHIP</t>
  </si>
  <si>
    <t>Delegate Agency Chart of Accounts</t>
  </si>
  <si>
    <t>Cost Categories</t>
  </si>
  <si>
    <t>Bridge Programs</t>
  </si>
  <si>
    <t>Recognition Events and Activities</t>
  </si>
  <si>
    <t>Subscription/Membership Dues</t>
  </si>
  <si>
    <t>Occupancy-Tenant Service</t>
  </si>
  <si>
    <t>Dental Care</t>
  </si>
  <si>
    <t>Group Health Insurance</t>
  </si>
  <si>
    <t>Group Life Insurance</t>
  </si>
  <si>
    <t>Pension Admin</t>
  </si>
  <si>
    <t>401K Admin</t>
  </si>
  <si>
    <t>401K Employer Match</t>
  </si>
  <si>
    <t>Social Security Medicare</t>
  </si>
  <si>
    <t>Unemployment Compensation</t>
  </si>
  <si>
    <t>Vision Care</t>
  </si>
  <si>
    <t>Workmen's Compensation</t>
  </si>
  <si>
    <t>Support Services - Non Training</t>
  </si>
  <si>
    <r>
      <t xml:space="preserve">Occupational Classroom Training </t>
    </r>
    <r>
      <rPr>
        <sz val="11"/>
        <color indexed="8"/>
        <rFont val="Times New Roman"/>
        <family val="1"/>
      </rPr>
      <t xml:space="preserve"> Non I</t>
    </r>
    <r>
      <rPr>
        <sz val="10"/>
        <color indexed="8"/>
        <rFont val="Times New Roman"/>
        <family val="1"/>
      </rPr>
      <t xml:space="preserve">TA's, </t>
    </r>
    <r>
      <rPr>
        <sz val="9"/>
        <color indexed="8"/>
        <rFont val="Times New Roman"/>
        <family val="1"/>
      </rPr>
      <t>(Includes books, materials and related items).</t>
    </r>
  </si>
  <si>
    <t>Supportive Services - Non Training</t>
  </si>
  <si>
    <t>1st Quarter Total Program Cost ($)</t>
  </si>
  <si>
    <r>
      <t>Occupational Classroom Training  Non ITA's,</t>
    </r>
    <r>
      <rPr>
        <sz val="9"/>
        <color indexed="8"/>
        <rFont val="Times New Roman"/>
        <family val="1"/>
      </rPr>
      <t xml:space="preserve"> (Includes books, materials and related items).</t>
    </r>
  </si>
  <si>
    <r>
      <t xml:space="preserve">Brief Summary of Job Responsibilities                                                                  </t>
    </r>
    <r>
      <rPr>
        <b/>
        <sz val="8"/>
        <color indexed="8"/>
        <rFont val="Calibri"/>
        <family val="2"/>
      </rPr>
      <t>(If not enough room include separate sheet).</t>
    </r>
  </si>
  <si>
    <r>
      <t xml:space="preserve">Brief Summary of Job Responsibilities                                                       </t>
    </r>
    <r>
      <rPr>
        <b/>
        <sz val="8"/>
        <color indexed="8"/>
        <rFont val="Calibri"/>
        <family val="2"/>
      </rPr>
      <t>(If not enough room include separate sheet).</t>
    </r>
  </si>
  <si>
    <r>
      <t xml:space="preserve">Brief Line Item Description &amp; Justification                                                 </t>
    </r>
    <r>
      <rPr>
        <b/>
        <sz val="8"/>
        <color indexed="8"/>
        <rFont val="Calibri"/>
        <family val="2"/>
      </rPr>
      <t>(Please show justification for Total Cost in the Budget Narrative)</t>
    </r>
  </si>
  <si>
    <t>WIA 2014 PROGRAM 1st QUARTER BUDGET SUMMARY  (JULY 2014 - SEPTEMBER 2014) ONLY</t>
  </si>
  <si>
    <t>I. Budget Summary for WIA 2014</t>
  </si>
  <si>
    <t>Direct Training</t>
  </si>
  <si>
    <t>BUDGET RECAP</t>
  </si>
  <si>
    <t xml:space="preserve">1st Quarter WIA PY'14  Share of Cost ($) </t>
  </si>
  <si>
    <t xml:space="preserve">  (17.258 WIA Adult Activates,  17.278 WIA Dislocated Workers Activities)</t>
  </si>
  <si>
    <t>Other Program Costs</t>
  </si>
  <si>
    <t>Support Services</t>
  </si>
  <si>
    <t>Make sure Budget Summary Form 1 reflects the correct totals from this Budget Recap form 1A before applying authorize signature.</t>
  </si>
  <si>
    <t>Make sure Budget Recap Form 1A is included with this Budget Summary Form 1</t>
  </si>
  <si>
    <t>FORM 1C</t>
  </si>
  <si>
    <t>Make sure Budget Revision Recap Form 1C is included with this Budget Revision Summary Form 1B</t>
  </si>
  <si>
    <t>Make sure Budget Revision Summary Form 1B reflects the correct totals from this Budget Recap form 1C before applying authorize signature.</t>
  </si>
  <si>
    <t>Stipends</t>
  </si>
  <si>
    <t xml:space="preserve">WIOA Share of Cost ($) </t>
  </si>
  <si>
    <t>WIOA % of Total Cost</t>
  </si>
  <si>
    <t xml:space="preserve">                                      (17.258 WIOA Adult Activates,  17.278 WIOA Dislocated Workers Activities)</t>
  </si>
  <si>
    <t>WIOA Share ($)</t>
  </si>
  <si>
    <t>WIOA Share of Cost ($)</t>
  </si>
  <si>
    <t xml:space="preserve">   (17.258 WIOA Adult Activates,  17.278 WIOA Dislocated Workers Activities)</t>
  </si>
  <si>
    <t>(please specify)</t>
  </si>
  <si>
    <t xml:space="preserve">Other </t>
  </si>
  <si>
    <r>
      <t xml:space="preserve">Brief Summary of Job Responsibilities                                   </t>
    </r>
    <r>
      <rPr>
        <b/>
        <sz val="8"/>
        <color indexed="8"/>
        <rFont val="Calibri"/>
        <family val="2"/>
      </rPr>
      <t>(If not enough room include separate sheet).</t>
    </r>
  </si>
  <si>
    <t>Supportive Services - Training Related</t>
  </si>
  <si>
    <t>Supportive Services-Training Related</t>
  </si>
  <si>
    <t>Occupational Classroom Training Non ITAs</t>
  </si>
  <si>
    <t>Apprenticeships/Internships</t>
  </si>
  <si>
    <t>Support Services - Training Related</t>
  </si>
  <si>
    <t>% Supportive Services to Total Budget</t>
  </si>
  <si>
    <t>(17.258 WIOA Adult Activities,  17.278 WIOA Dislocated Workers Activities)</t>
  </si>
  <si>
    <t/>
  </si>
  <si>
    <t>4)  Complete the personnel (form 2)and non personnel (form 3)forms along with the non-personnel justification sheet and make sure the information flows into form 1A correctly.  Then, make sure that the totals on form 1A is correctly reflected in the  Summary Budget form 1 that will now require signature from the authorize person of the agency.</t>
  </si>
  <si>
    <t>(9)</t>
  </si>
  <si>
    <t>WIOA One Stop Operating Costs</t>
  </si>
  <si>
    <t>DT =</t>
  </si>
  <si>
    <t>Staff time for Direct Training</t>
  </si>
  <si>
    <r>
      <t xml:space="preserve">Staff Time for </t>
    </r>
    <r>
      <rPr>
        <b/>
        <sz val="11"/>
        <color indexed="8"/>
        <rFont val="Calibri"/>
        <family val="2"/>
      </rPr>
      <t>DT</t>
    </r>
  </si>
  <si>
    <r>
      <t xml:space="preserve">Brief Summary of Job Responsibilities                     </t>
    </r>
    <r>
      <rPr>
        <b/>
        <sz val="8"/>
        <color indexed="8"/>
        <rFont val="Calibri"/>
        <family val="2"/>
      </rPr>
      <t>(If not enough room include separate sheet).</t>
    </r>
  </si>
  <si>
    <t xml:space="preserve"> (11) Totals</t>
  </si>
  <si>
    <t>(12) a. Social Security</t>
  </si>
  <si>
    <t>(13) State Unemployment Insurance</t>
  </si>
  <si>
    <t>(14) Workers Compensation</t>
  </si>
  <si>
    <t>(15) Other (Please List)</t>
  </si>
  <si>
    <t>(16) Other Please List)</t>
  </si>
  <si>
    <t>(17) Total Fringe Benefits (Add Lines 12-16)</t>
  </si>
  <si>
    <t>(18) Total Personnel Costs (Line 11 plus Line 17)</t>
  </si>
  <si>
    <t>Staff Time   DT</t>
  </si>
  <si>
    <t>Staff Time DT</t>
  </si>
  <si>
    <t xml:space="preserve"> (5) Total All Costs</t>
  </si>
  <si>
    <t xml:space="preserve">Controller </t>
  </si>
  <si>
    <t xml:space="preserve">      COMPUTER /EQUIPMENT PURCHASE AUTHORIZATION ROUTING FORM</t>
  </si>
  <si>
    <t>Contractor Name :</t>
  </si>
  <si>
    <t>Program Name:</t>
  </si>
  <si>
    <t>Contract No.:</t>
  </si>
  <si>
    <t xml:space="preserve">Requested Amount/Date requested   </t>
  </si>
  <si>
    <t>Description  of Equipment:</t>
  </si>
  <si>
    <r>
      <t>A.)</t>
    </r>
    <r>
      <rPr>
        <sz val="7"/>
        <rFont val="Times New Roman"/>
        <family val="1"/>
      </rPr>
      <t xml:space="preserve">    </t>
    </r>
    <r>
      <rPr>
        <sz val="11"/>
        <rFont val="Franklin Gothic Book"/>
        <family val="2"/>
      </rPr>
      <t xml:space="preserve">Was equipment purchase(s) in budget?     Yes_____     No________      </t>
    </r>
  </si>
  <si>
    <r>
      <t>B.)</t>
    </r>
    <r>
      <rPr>
        <sz val="7"/>
        <rFont val="Times New Roman"/>
        <family val="1"/>
      </rPr>
      <t xml:space="preserve">    </t>
    </r>
    <r>
      <rPr>
        <sz val="11"/>
        <rFont val="Franklin Gothic Book"/>
        <family val="2"/>
      </rPr>
      <t>Reason for equipment purchase      __________________________________________________________</t>
    </r>
  </si>
  <si>
    <t>_________________________________________________________</t>
  </si>
  <si>
    <t xml:space="preserve">                                                                              Date                                                    Initial</t>
  </si>
  <si>
    <t xml:space="preserve">APPROVALS    </t>
  </si>
  <si>
    <t xml:space="preserve">PROGRAM MANAGER                                     _____________                              _______________       </t>
  </si>
  <si>
    <t xml:space="preserve">                                            </t>
  </si>
  <si>
    <t>FISCAL                                                             _______________                          ________________</t>
  </si>
  <si>
    <t>Comments                                     _________________________________________________________________________________</t>
  </si>
  <si>
    <t>_________________________________________________________________________________</t>
  </si>
  <si>
    <t>2021-</t>
  </si>
  <si>
    <t>July 1, 2021 to June 30, 2022</t>
  </si>
  <si>
    <t>I. Budget Summary for WIOA 2021</t>
  </si>
  <si>
    <t>Grant# 21-681007</t>
  </si>
  <si>
    <t>Personnel Salary Budget Allocation for WIOA 2021</t>
  </si>
  <si>
    <t xml:space="preserve"> D.  Non-Personnel Allocation for WIOA 2021</t>
  </si>
  <si>
    <t>I. Budget Revision Summary for WIOA 2021</t>
  </si>
  <si>
    <r>
      <t xml:space="preserve">3)  This year, agencies still have a 1st quarter spending limitation, but will not have to complete a budget form for the 1st quarter (July 1, 2021 to September 30, 2021).   Spending will be tracked at The Partnership.  </t>
    </r>
    <r>
      <rPr>
        <sz val="11"/>
        <color indexed="8"/>
        <rFont val="Calibri"/>
        <family val="2"/>
      </rPr>
      <t>Agencies will not be allowed to exc</t>
    </r>
    <r>
      <rPr>
        <sz val="11"/>
        <color indexed="8"/>
        <rFont val="Calibri"/>
        <family val="2"/>
      </rPr>
      <t xml:space="preserve">eed their first quarter spending limitation of 25% of your PY'21 contracting amount. </t>
    </r>
  </si>
  <si>
    <t>WIOA 2021 PROGRAM</t>
  </si>
  <si>
    <t xml:space="preserve">AJC WIOA 2021  PROGRAM </t>
  </si>
  <si>
    <t xml:space="preserve">Signature of Chief Financial Officer (or equivalent)       </t>
  </si>
  <si>
    <t>Signature of Chief Financial Officer (or equivalent)          Date</t>
  </si>
  <si>
    <r>
      <t xml:space="preserve">3)  This year, agencies still have a 1st quarter spending limitation, but will not have to complete a budget form for the 1st quarter (July 1, 2021 to September 30, 2021).   Spending will be tracked at The Partnership.  </t>
    </r>
    <r>
      <rPr>
        <b/>
        <sz val="11"/>
        <color indexed="8"/>
        <rFont val="Calibri"/>
        <family val="2"/>
      </rPr>
      <t xml:space="preserve">Agencies will not be allowed to exceed their first quarter spending limitation of 25% of your PY'21 contracting amount. </t>
    </r>
  </si>
  <si>
    <t xml:space="preserve">1)  Budget Summary Form 1 summarizes the Expenditures into 3 broad categories:  Other Program Costs, Supportive Services, and Direct Training.  These categories are also color coded for easy identification of which specific expenditures are included.  These broad categories are used to determine if an official budget modification needs to be submitted to The Partnership during the course of the program.  Agencies cannot exceed the budgeted amounts for each category.  If overages occur, the agency will have to submit a formal budget modification requesting funds shift from one category to another.  A Cover Letter addressed to the CEO, budget modification forms, and Narrative must be included in the request.  </t>
  </si>
  <si>
    <t>2)  If an agency exceeds the budgeted amount in a specific expenditure line (eg. Materials &amp; Supplies), but does not exceed the "Other Program Costs" broad category, a formal budget modification may not be necessary.  Agencies will still be held to line item overruns, but only in the board categories of Other Program Costs, Support Services and Direct Training.  When line item overruns occur, agencies will still need to submit justification requesting approval to proceed.  This justification can be in the form of an email or a formal letter on agency letterhead.  The Partnership will then transmit an e-mail reflecting approval or denial with reason for denial if appropriate.  As long as the totals in the three board categories does not change, preparation of complete budget revision forms will not be necessary.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</si>
</sst>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yy;@"/>
    <numFmt numFmtId="166" formatCode="&quot;$&quot;#,##0.00"/>
    <numFmt numFmtId="167" formatCode="0.00_);\(0.00\)"/>
    <numFmt numFmtId="168" formatCode="0_);\(0\)"/>
    <numFmt numFmtId="169" formatCode="&quot;Yes&quot;;&quot;Yes&quot;;&quot;No&quot;"/>
    <numFmt numFmtId="170" formatCode="&quot;True&quot;;&quot;True&quot;;&quot;False&quot;"/>
    <numFmt numFmtId="171" formatCode="&quot;On&quot;;&quot;On&quot;;&quot;Off&quot;"/>
    <numFmt numFmtId="172" formatCode="[$€-2]\ #,##0.00_);[Red]\([$€-2]\ #,##0.00\)"/>
    <numFmt numFmtId="173" formatCode="_(&quot;$&quot;* #,##0_);_(&quot;$&quot;* \(#,##0\);_(&quot;$&quot;* &quot;-&quot;??_);_(@_)"/>
    <numFmt numFmtId="174" formatCode="[$-409]dddd\,\ mmmm\ dd\,\ yyyy"/>
    <numFmt numFmtId="175" formatCode="[$-409]h:mm:ss\ AM/PM"/>
    <numFmt numFmtId="176" formatCode="&quot;$&quot;#,##0.0"/>
    <numFmt numFmtId="177" formatCode="0.0%"/>
  </numFmts>
  <fonts count="81">
    <font>
      <sz val="11"/>
      <color theme="1"/>
      <name val="Calibri"/>
      <family val="2"/>
    </font>
    <font>
      <sz val="11"/>
      <color indexed="8"/>
      <name val="Calibri"/>
      <family val="2"/>
    </font>
    <font>
      <b/>
      <sz val="11"/>
      <color indexed="8"/>
      <name val="Calibri"/>
      <family val="2"/>
    </font>
    <font>
      <sz val="9"/>
      <color indexed="8"/>
      <name val="Calibri"/>
      <family val="2"/>
    </font>
    <font>
      <b/>
      <sz val="9"/>
      <color indexed="8"/>
      <name val="Calibri"/>
      <family val="2"/>
    </font>
    <font>
      <b/>
      <sz val="10"/>
      <color indexed="8"/>
      <name val="Calibri"/>
      <family val="2"/>
    </font>
    <font>
      <b/>
      <sz val="12"/>
      <color indexed="8"/>
      <name val="Calibri"/>
      <family val="2"/>
    </font>
    <font>
      <sz val="10"/>
      <color indexed="8"/>
      <name val="Calibri"/>
      <family val="2"/>
    </font>
    <font>
      <sz val="8"/>
      <color indexed="8"/>
      <name val="Tahoma"/>
      <family val="2"/>
    </font>
    <font>
      <b/>
      <sz val="8"/>
      <color indexed="8"/>
      <name val="Calibri"/>
      <family val="2"/>
    </font>
    <font>
      <u val="single"/>
      <sz val="11"/>
      <color indexed="12"/>
      <name val="Calibri"/>
      <family val="2"/>
    </font>
    <font>
      <u val="single"/>
      <sz val="11"/>
      <color indexed="61"/>
      <name val="Calibri"/>
      <family val="2"/>
    </font>
    <font>
      <u val="single"/>
      <sz val="10"/>
      <color indexed="8"/>
      <name val="Calibri"/>
      <family val="2"/>
    </font>
    <font>
      <sz val="10"/>
      <name val="Arial"/>
      <family val="2"/>
    </font>
    <font>
      <b/>
      <sz val="12"/>
      <name val="Arial"/>
      <family val="2"/>
    </font>
    <font>
      <b/>
      <sz val="11"/>
      <name val="Arial"/>
      <family val="2"/>
    </font>
    <font>
      <b/>
      <sz val="8"/>
      <name val="Arial"/>
      <family val="2"/>
    </font>
    <font>
      <u val="single"/>
      <sz val="10"/>
      <name val="Arial"/>
      <family val="2"/>
    </font>
    <font>
      <b/>
      <sz val="9"/>
      <name val="Arial"/>
      <family val="2"/>
    </font>
    <font>
      <b/>
      <sz val="10"/>
      <name val="Arial"/>
      <family val="2"/>
    </font>
    <font>
      <sz val="9"/>
      <name val="Arial"/>
      <family val="2"/>
    </font>
    <font>
      <b/>
      <sz val="14"/>
      <name val="Arial"/>
      <family val="2"/>
    </font>
    <font>
      <sz val="11"/>
      <color indexed="8"/>
      <name val="Times New Roman"/>
      <family val="1"/>
    </font>
    <font>
      <b/>
      <sz val="11"/>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9"/>
      <color indexed="8"/>
      <name val="Times New Roman"/>
      <family val="1"/>
    </font>
    <font>
      <sz val="12"/>
      <color indexed="8"/>
      <name val="Calibri"/>
      <family val="2"/>
    </font>
    <font>
      <b/>
      <sz val="14"/>
      <color indexed="8"/>
      <name val="Calibri"/>
      <family val="2"/>
    </font>
    <font>
      <sz val="11"/>
      <name val="Franklin Gothic Book"/>
      <family val="2"/>
    </font>
    <font>
      <sz val="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8"/>
      <name val="Times New Roman"/>
      <family val="1"/>
    </font>
    <font>
      <sz val="8"/>
      <color indexed="8"/>
      <name val="Times New Roman"/>
      <family val="1"/>
    </font>
    <font>
      <sz val="11"/>
      <color indexed="63"/>
      <name val="Times New Roman"/>
      <family val="1"/>
    </font>
    <font>
      <sz val="10"/>
      <color indexed="63"/>
      <name val="Times New Roman"/>
      <family val="1"/>
    </font>
    <font>
      <b/>
      <sz val="12"/>
      <color indexed="8"/>
      <name val="Times New Roman"/>
      <family val="1"/>
    </font>
    <font>
      <b/>
      <sz val="14"/>
      <color indexed="62"/>
      <name val="Franklin Gothic Medium"/>
      <family val="2"/>
    </font>
    <font>
      <b/>
      <sz val="14"/>
      <color indexed="8"/>
      <name val="Times New Roman"/>
      <family val="1"/>
    </font>
    <font>
      <sz val="18"/>
      <color indexed="8"/>
      <name val="Times New Roman"/>
      <family val="1"/>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0"/>
      <color theme="1"/>
      <name val="Times New Roman"/>
      <family val="1"/>
    </font>
    <font>
      <b/>
      <sz val="16"/>
      <color theme="1"/>
      <name val="Times New Roman"/>
      <family val="1"/>
    </font>
    <font>
      <sz val="8"/>
      <color theme="1"/>
      <name val="Times New Roman"/>
      <family val="1"/>
    </font>
    <font>
      <sz val="11"/>
      <color rgb="FF333333"/>
      <name val="Times New Roman"/>
      <family val="1"/>
    </font>
    <font>
      <sz val="10"/>
      <color rgb="FF333333"/>
      <name val="Times New Roman"/>
      <family val="1"/>
    </font>
    <font>
      <b/>
      <sz val="12"/>
      <color theme="1"/>
      <name val="Times New Roman"/>
      <family val="1"/>
    </font>
    <font>
      <sz val="10"/>
      <color theme="1"/>
      <name val="Calibri"/>
      <family val="2"/>
    </font>
    <font>
      <b/>
      <sz val="14"/>
      <color rgb="FF365F91"/>
      <name val="Franklin Gothic Medium"/>
      <family val="2"/>
    </font>
    <font>
      <b/>
      <sz val="10"/>
      <color theme="1"/>
      <name val="Calibri"/>
      <family val="2"/>
    </font>
    <font>
      <b/>
      <sz val="14"/>
      <color theme="1"/>
      <name val="Times New Roman"/>
      <family val="1"/>
    </font>
    <font>
      <sz val="18"/>
      <color theme="1"/>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indexed="43"/>
        <bgColor indexed="64"/>
      </patternFill>
    </fill>
    <fill>
      <patternFill patternType="solid">
        <fgColor rgb="FF00B05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top/>
      <bottom/>
    </border>
    <border>
      <left style="thin"/>
      <right/>
      <top style="thin"/>
      <bottom style="thin"/>
    </border>
    <border>
      <left style="thin"/>
      <right style="thin"/>
      <top style="thin"/>
      <bottom style="thin"/>
    </border>
    <border>
      <left/>
      <right/>
      <top style="thin"/>
      <bottom style="thin"/>
    </border>
    <border>
      <left/>
      <right/>
      <top/>
      <bottom style="thin"/>
    </border>
    <border>
      <left style="thin"/>
      <right style="thin"/>
      <top style="thin"/>
      <bottom/>
    </border>
    <border>
      <left/>
      <right/>
      <top style="thin"/>
      <bottom/>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double"/>
    </border>
    <border>
      <left>
        <color indexed="63"/>
      </left>
      <right>
        <color indexed="63"/>
      </right>
      <top style="medium"/>
      <bottom>
        <color indexed="63"/>
      </bottom>
    </border>
    <border>
      <left>
        <color indexed="63"/>
      </left>
      <right>
        <color indexed="63"/>
      </right>
      <top style="medium"/>
      <bottom style="thin"/>
    </border>
    <border>
      <left>
        <color indexed="63"/>
      </left>
      <right style="medium"/>
      <top>
        <color indexed="63"/>
      </top>
      <bottom style="thin"/>
    </border>
    <border>
      <left style="thin"/>
      <right style="thin"/>
      <top style="double"/>
      <bottom style="medium"/>
    </border>
    <border>
      <left style="thin"/>
      <right>
        <color indexed="63"/>
      </right>
      <top style="double"/>
      <bottom style="medium"/>
    </border>
    <border>
      <left style="medium"/>
      <right style="thin"/>
      <top style="double"/>
      <bottom style="medium"/>
    </border>
    <border>
      <left style="thin"/>
      <right style="thin"/>
      <top/>
      <bottom style="thin"/>
    </border>
    <border>
      <left style="thin"/>
      <right/>
      <top/>
      <bottom style="thin"/>
    </border>
    <border>
      <left style="medium"/>
      <right style="thin"/>
      <top>
        <color indexed="63"/>
      </top>
      <bottom style="thin"/>
    </border>
    <border>
      <left style="thin"/>
      <right style="thin"/>
      <top style="medium"/>
      <bottom style="thin"/>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top style="thin"/>
      <bottom/>
    </border>
    <border>
      <left style="medium"/>
      <right style="thin"/>
      <top style="thin"/>
      <bottom>
        <color indexed="63"/>
      </bottom>
    </border>
    <border>
      <left>
        <color indexed="63"/>
      </left>
      <right style="medium"/>
      <top style="thin"/>
      <bottom>
        <color indexed="63"/>
      </bottom>
    </border>
    <border>
      <left style="thin"/>
      <right style="thin"/>
      <top/>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thin"/>
      <top>
        <color indexed="63"/>
      </top>
      <bottom style="mediu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right style="thin"/>
      <top style="thin"/>
      <bottom style="thin"/>
    </border>
    <border>
      <left>
        <color indexed="63"/>
      </left>
      <right style="thin"/>
      <top>
        <color indexed="63"/>
      </top>
      <bottom>
        <color indexed="63"/>
      </bottom>
    </border>
    <border>
      <left/>
      <right style="thin"/>
      <top/>
      <bottom style="thin"/>
    </border>
    <border>
      <left style="medium"/>
      <right style="medium"/>
      <top style="medium"/>
      <bottom style="medium"/>
    </border>
    <border>
      <left style="medium"/>
      <right style="medium"/>
      <top>
        <color indexed="63"/>
      </top>
      <bottom style="medium"/>
    </border>
    <border>
      <left>
        <color indexed="63"/>
      </left>
      <right style="medium"/>
      <top style="thin"/>
      <bottom style="thin"/>
    </border>
    <border>
      <left style="thin"/>
      <right>
        <color indexed="63"/>
      </right>
      <top>
        <color indexed="63"/>
      </top>
      <bottom style="double"/>
    </border>
    <border>
      <left style="thin"/>
      <right style="medium"/>
      <top style="medium"/>
      <bottom style="thin"/>
    </border>
    <border>
      <left style="thin"/>
      <right style="medium"/>
      <top style="thin"/>
      <bottom>
        <color indexed="63"/>
      </bottom>
    </border>
    <border>
      <left style="medium"/>
      <right style="thin"/>
      <top style="medium"/>
      <bottom style="thin"/>
    </border>
    <border>
      <left style="thin"/>
      <right style="medium"/>
      <top style="thin"/>
      <bottom style="thin"/>
    </border>
    <border>
      <left style="thin"/>
      <right style="medium"/>
      <top style="thin"/>
      <bottom style="medium"/>
    </border>
    <border>
      <left style="thin"/>
      <right style="medium"/>
      <top/>
      <bottom/>
    </border>
    <border>
      <left style="thin"/>
      <right style="thin"/>
      <top>
        <color indexed="63"/>
      </top>
      <bottom style="medium"/>
    </border>
    <border>
      <left>
        <color indexed="63"/>
      </left>
      <right style="thin"/>
      <top>
        <color indexed="63"/>
      </top>
      <bottom style="medium"/>
    </border>
    <border>
      <left/>
      <right style="thin"/>
      <top style="thin"/>
      <bottom/>
    </border>
    <border>
      <left style="thin"/>
      <right style="medium"/>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double"/>
      <bottom style="mediu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0"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15"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33" fillId="23" borderId="0" applyNumberFormat="0" applyBorder="0" applyAlignment="0" applyProtection="0"/>
    <xf numFmtId="0" fontId="57" fillId="24" borderId="1" applyNumberFormat="0" applyAlignment="0" applyProtection="0"/>
    <xf numFmtId="0" fontId="58"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59"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0" fontId="11" fillId="0" borderId="0" applyNumberFormat="0" applyFill="0" applyBorder="0" applyAlignment="0" applyProtection="0"/>
    <xf numFmtId="0" fontId="60" fillId="26"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61" fillId="0" borderId="0" applyNumberFormat="0" applyFill="0" applyBorder="0" applyAlignment="0" applyProtection="0"/>
    <xf numFmtId="0" fontId="62" fillId="27" borderId="1" applyNumberFormat="0" applyAlignment="0" applyProtection="0"/>
    <xf numFmtId="0" fontId="63" fillId="0" borderId="6" applyNumberFormat="0" applyFill="0" applyAlignment="0" applyProtection="0"/>
    <xf numFmtId="0" fontId="64" fillId="28"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 fillId="29" borderId="7" applyNumberFormat="0" applyFont="0" applyAlignment="0" applyProtection="0"/>
    <xf numFmtId="0" fontId="65" fillId="24" borderId="8"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32">
    <xf numFmtId="0" fontId="0" fillId="0" borderId="0" xfId="0" applyFont="1" applyAlignment="1">
      <alignment/>
    </xf>
    <xf numFmtId="0" fontId="0" fillId="0" borderId="0" xfId="0" applyBorder="1" applyAlignment="1">
      <alignment/>
    </xf>
    <xf numFmtId="0" fontId="4" fillId="0" borderId="0" xfId="0" applyFont="1" applyBorder="1" applyAlignment="1">
      <alignment horizontal="center" vertical="center" wrapText="1"/>
    </xf>
    <xf numFmtId="0" fontId="7" fillId="0" borderId="0" xfId="0" applyFont="1" applyBorder="1" applyAlignment="1" applyProtection="1">
      <alignment vertical="center"/>
      <protection/>
    </xf>
    <xf numFmtId="0" fontId="7" fillId="0" borderId="0" xfId="0" applyFont="1" applyAlignment="1" applyProtection="1">
      <alignment/>
      <protection/>
    </xf>
    <xf numFmtId="0" fontId="7" fillId="0" borderId="0" xfId="0" applyFont="1" applyAlignment="1" applyProtection="1">
      <alignment vertical="center"/>
      <protection/>
    </xf>
    <xf numFmtId="0" fontId="0" fillId="0" borderId="0" xfId="0" applyAlignment="1" applyProtection="1">
      <alignment/>
      <protection/>
    </xf>
    <xf numFmtId="0" fontId="2" fillId="0" borderId="0" xfId="0" applyFont="1" applyAlignment="1" applyProtection="1">
      <alignment horizontal="center"/>
      <protection/>
    </xf>
    <xf numFmtId="0" fontId="0" fillId="0" borderId="0" xfId="0" applyBorder="1" applyAlignment="1" applyProtection="1">
      <alignment/>
      <protection/>
    </xf>
    <xf numFmtId="0" fontId="7" fillId="0" borderId="0" xfId="0" applyFont="1" applyBorder="1" applyAlignment="1" applyProtection="1">
      <alignment/>
      <protection/>
    </xf>
    <xf numFmtId="0" fontId="13" fillId="0" borderId="0" xfId="73" applyProtection="1">
      <alignment/>
      <protection/>
    </xf>
    <xf numFmtId="0" fontId="13" fillId="0" borderId="10" xfId="73" applyBorder="1" applyProtection="1">
      <alignment/>
      <protection/>
    </xf>
    <xf numFmtId="0" fontId="13" fillId="0" borderId="0" xfId="73" applyBorder="1" applyProtection="1">
      <alignment/>
      <protection/>
    </xf>
    <xf numFmtId="43" fontId="13" fillId="0" borderId="0" xfId="73" applyNumberFormat="1" applyBorder="1" applyProtection="1">
      <alignment/>
      <protection/>
    </xf>
    <xf numFmtId="43" fontId="13" fillId="0" borderId="11" xfId="73" applyNumberFormat="1" applyBorder="1" applyAlignment="1" applyProtection="1">
      <alignment vertical="center"/>
      <protection/>
    </xf>
    <xf numFmtId="16" fontId="13" fillId="0" borderId="12" xfId="73" applyNumberFormat="1" applyBorder="1" applyAlignment="1" applyProtection="1">
      <alignment vertical="center"/>
      <protection/>
    </xf>
    <xf numFmtId="0" fontId="13" fillId="0" borderId="12" xfId="73" applyBorder="1" applyAlignment="1" applyProtection="1">
      <alignment vertical="center"/>
      <protection/>
    </xf>
    <xf numFmtId="43" fontId="13" fillId="0" borderId="11" xfId="73" applyNumberFormat="1" applyFill="1" applyBorder="1" applyAlignment="1" applyProtection="1">
      <alignment vertical="center"/>
      <protection/>
    </xf>
    <xf numFmtId="0" fontId="13" fillId="0" borderId="13" xfId="73" applyBorder="1" applyAlignment="1" applyProtection="1">
      <alignment vertical="center"/>
      <protection/>
    </xf>
    <xf numFmtId="0" fontId="13" fillId="0" borderId="14" xfId="73" applyBorder="1" applyAlignment="1" applyProtection="1">
      <alignment vertical="center"/>
      <protection/>
    </xf>
    <xf numFmtId="0" fontId="13" fillId="0" borderId="15" xfId="73" applyBorder="1" applyAlignment="1" applyProtection="1">
      <alignment vertical="center"/>
      <protection/>
    </xf>
    <xf numFmtId="43" fontId="16" fillId="0" borderId="11" xfId="73" applyNumberFormat="1" applyFont="1" applyBorder="1" applyAlignment="1" applyProtection="1">
      <alignment vertical="center"/>
      <protection/>
    </xf>
    <xf numFmtId="0" fontId="17" fillId="30" borderId="10" xfId="73" applyFont="1" applyFill="1" applyBorder="1" applyAlignment="1" applyProtection="1">
      <alignment vertical="center"/>
      <protection/>
    </xf>
    <xf numFmtId="0" fontId="13" fillId="30" borderId="0" xfId="73" applyFill="1" applyBorder="1" applyAlignment="1" applyProtection="1">
      <alignment vertical="center"/>
      <protection/>
    </xf>
    <xf numFmtId="43" fontId="13" fillId="30" borderId="0" xfId="73" applyNumberFormat="1" applyFill="1" applyBorder="1" applyAlignment="1" applyProtection="1">
      <alignment vertical="center"/>
      <protection/>
    </xf>
    <xf numFmtId="43" fontId="16" fillId="0" borderId="13" xfId="73" applyNumberFormat="1" applyFont="1" applyBorder="1" applyAlignment="1" applyProtection="1">
      <alignment vertical="center"/>
      <protection/>
    </xf>
    <xf numFmtId="0" fontId="13" fillId="0" borderId="16" xfId="73" applyBorder="1" applyAlignment="1" applyProtection="1">
      <alignment vertical="center"/>
      <protection/>
    </xf>
    <xf numFmtId="0" fontId="13" fillId="0" borderId="0" xfId="73" applyBorder="1" applyAlignment="1" applyProtection="1">
      <alignment vertical="center"/>
      <protection/>
    </xf>
    <xf numFmtId="43" fontId="13" fillId="30" borderId="17" xfId="73" applyNumberFormat="1" applyFill="1" applyBorder="1" applyAlignment="1" applyProtection="1">
      <alignment vertical="center"/>
      <protection/>
    </xf>
    <xf numFmtId="0" fontId="13" fillId="30" borderId="17" xfId="73" applyFill="1" applyBorder="1" applyAlignment="1" applyProtection="1">
      <alignment vertical="center"/>
      <protection/>
    </xf>
    <xf numFmtId="0" fontId="14" fillId="30" borderId="18" xfId="73" applyFont="1" applyFill="1" applyBorder="1" applyAlignment="1" applyProtection="1">
      <alignment vertical="center"/>
      <protection/>
    </xf>
    <xf numFmtId="0" fontId="14" fillId="24" borderId="19" xfId="73" applyFont="1" applyFill="1" applyBorder="1" applyAlignment="1" applyProtection="1">
      <alignment horizontal="center" vertical="center"/>
      <protection/>
    </xf>
    <xf numFmtId="0" fontId="14" fillId="24" borderId="20" xfId="73" applyFont="1" applyFill="1" applyBorder="1" applyAlignment="1" applyProtection="1">
      <alignment horizontal="center" vertical="center"/>
      <protection/>
    </xf>
    <xf numFmtId="0" fontId="14" fillId="30" borderId="21" xfId="73" applyFont="1" applyFill="1" applyBorder="1" applyAlignment="1" applyProtection="1">
      <alignment vertical="center"/>
      <protection/>
    </xf>
    <xf numFmtId="0" fontId="14" fillId="30" borderId="14" xfId="73" applyFont="1" applyFill="1" applyBorder="1" applyAlignment="1" applyProtection="1">
      <alignment vertical="center"/>
      <protection/>
    </xf>
    <xf numFmtId="0" fontId="13" fillId="24" borderId="22" xfId="73" applyFill="1" applyBorder="1" applyAlignment="1" applyProtection="1">
      <alignment vertical="center"/>
      <protection/>
    </xf>
    <xf numFmtId="0" fontId="18" fillId="0" borderId="23" xfId="73" applyFont="1" applyBorder="1" applyAlignment="1" applyProtection="1">
      <alignment horizontal="center" vertical="center"/>
      <protection/>
    </xf>
    <xf numFmtId="0" fontId="18" fillId="0" borderId="23" xfId="73" applyFont="1" applyBorder="1" applyAlignment="1" applyProtection="1">
      <alignment horizontal="center" vertical="center" wrapText="1"/>
      <protection/>
    </xf>
    <xf numFmtId="43" fontId="18" fillId="0" borderId="23" xfId="73" applyNumberFormat="1" applyFont="1" applyBorder="1" applyAlignment="1" applyProtection="1">
      <alignment horizontal="center" vertical="center" wrapText="1"/>
      <protection/>
    </xf>
    <xf numFmtId="43" fontId="18" fillId="0" borderId="24" xfId="73" applyNumberFormat="1" applyFont="1" applyBorder="1" applyAlignment="1" applyProtection="1">
      <alignment horizontal="center" vertical="center" wrapText="1"/>
      <protection/>
    </xf>
    <xf numFmtId="0" fontId="18" fillId="31" borderId="25" xfId="73" applyFont="1" applyFill="1" applyBorder="1" applyAlignment="1" applyProtection="1">
      <alignment horizontal="center" vertical="center" wrapText="1"/>
      <protection/>
    </xf>
    <xf numFmtId="0" fontId="18" fillId="31" borderId="23" xfId="73" applyFont="1" applyFill="1" applyBorder="1" applyAlignment="1" applyProtection="1">
      <alignment horizontal="center" vertical="center" wrapText="1"/>
      <protection/>
    </xf>
    <xf numFmtId="0" fontId="19" fillId="0" borderId="26" xfId="73" applyFont="1" applyBorder="1" applyAlignment="1" applyProtection="1">
      <alignment horizontal="left" vertical="center"/>
      <protection/>
    </xf>
    <xf numFmtId="0" fontId="18" fillId="0" borderId="26" xfId="73" applyFont="1" applyBorder="1" applyAlignment="1" applyProtection="1">
      <alignment horizontal="center" vertical="center" wrapText="1"/>
      <protection/>
    </xf>
    <xf numFmtId="43" fontId="18" fillId="0" borderId="26" xfId="73" applyNumberFormat="1" applyFont="1" applyBorder="1" applyAlignment="1" applyProtection="1">
      <alignment horizontal="center" vertical="center" wrapText="1"/>
      <protection/>
    </xf>
    <xf numFmtId="43" fontId="18" fillId="0" borderId="27" xfId="73" applyNumberFormat="1" applyFont="1" applyBorder="1" applyAlignment="1" applyProtection="1">
      <alignment horizontal="center" vertical="center" wrapText="1"/>
      <protection/>
    </xf>
    <xf numFmtId="0" fontId="18" fillId="31" borderId="28" xfId="73" applyFont="1" applyFill="1" applyBorder="1" applyAlignment="1" applyProtection="1">
      <alignment horizontal="center" vertical="center" wrapText="1"/>
      <protection/>
    </xf>
    <xf numFmtId="0" fontId="18" fillId="31" borderId="29" xfId="73" applyFont="1" applyFill="1" applyBorder="1" applyAlignment="1" applyProtection="1">
      <alignment horizontal="center" vertical="center" wrapText="1"/>
      <protection/>
    </xf>
    <xf numFmtId="0" fontId="18" fillId="31" borderId="30" xfId="73" applyFont="1" applyFill="1" applyBorder="1" applyAlignment="1" applyProtection="1">
      <alignment horizontal="center" vertical="center" wrapText="1"/>
      <protection/>
    </xf>
    <xf numFmtId="0" fontId="18" fillId="31" borderId="31" xfId="73" applyFont="1" applyFill="1" applyBorder="1" applyAlignment="1" applyProtection="1">
      <alignment horizontal="center" vertical="center"/>
      <protection/>
    </xf>
    <xf numFmtId="0" fontId="18" fillId="31" borderId="21" xfId="73" applyFont="1" applyFill="1" applyBorder="1" applyAlignment="1" applyProtection="1">
      <alignment horizontal="center" vertical="center"/>
      <protection/>
    </xf>
    <xf numFmtId="0" fontId="18" fillId="31" borderId="32" xfId="73" applyFont="1" applyFill="1" applyBorder="1" applyAlignment="1" applyProtection="1">
      <alignment horizontal="center" vertical="center"/>
      <protection/>
    </xf>
    <xf numFmtId="0" fontId="20" fillId="0" borderId="12" xfId="73" applyFont="1" applyBorder="1" applyAlignment="1" applyProtection="1">
      <alignment horizontal="center" vertical="center"/>
      <protection/>
    </xf>
    <xf numFmtId="0" fontId="20" fillId="0" borderId="12" xfId="73" applyFont="1" applyBorder="1" applyAlignment="1" applyProtection="1">
      <alignment vertical="center"/>
      <protection/>
    </xf>
    <xf numFmtId="166" fontId="20" fillId="0" borderId="12" xfId="73" applyNumberFormat="1" applyFont="1" applyBorder="1" applyAlignment="1" applyProtection="1">
      <alignment vertical="center"/>
      <protection/>
    </xf>
    <xf numFmtId="166" fontId="13" fillId="0" borderId="12" xfId="73" applyNumberFormat="1" applyBorder="1" applyAlignment="1" applyProtection="1">
      <alignment vertical="center"/>
      <protection/>
    </xf>
    <xf numFmtId="44" fontId="13" fillId="31" borderId="33" xfId="73" applyNumberFormat="1" applyFill="1" applyBorder="1" applyAlignment="1" applyProtection="1">
      <alignment vertical="center"/>
      <protection/>
    </xf>
    <xf numFmtId="44" fontId="13" fillId="31" borderId="12" xfId="73" applyNumberFormat="1" applyFill="1" applyBorder="1" applyAlignment="1" applyProtection="1">
      <alignment vertical="center"/>
      <protection/>
    </xf>
    <xf numFmtId="44" fontId="13" fillId="31" borderId="10" xfId="73" applyNumberFormat="1" applyFill="1" applyBorder="1" applyAlignment="1" applyProtection="1">
      <alignment vertical="center"/>
      <protection/>
    </xf>
    <xf numFmtId="166" fontId="13" fillId="0" borderId="11" xfId="73" applyNumberFormat="1" applyBorder="1" applyAlignment="1" applyProtection="1">
      <alignment vertical="center"/>
      <protection/>
    </xf>
    <xf numFmtId="0" fontId="20" fillId="0" borderId="15" xfId="73" applyFont="1" applyBorder="1" applyAlignment="1" applyProtection="1">
      <alignment horizontal="center" vertical="center"/>
      <protection/>
    </xf>
    <xf numFmtId="0" fontId="20" fillId="0" borderId="15" xfId="73" applyFont="1" applyBorder="1" applyAlignment="1" applyProtection="1">
      <alignment vertical="center"/>
      <protection/>
    </xf>
    <xf numFmtId="166" fontId="13" fillId="0" borderId="34" xfId="73" applyNumberFormat="1" applyBorder="1" applyAlignment="1" applyProtection="1">
      <alignment vertical="center"/>
      <protection/>
    </xf>
    <xf numFmtId="44" fontId="13" fillId="31" borderId="35" xfId="73" applyNumberFormat="1" applyFill="1" applyBorder="1" applyAlignment="1" applyProtection="1">
      <alignment vertical="center"/>
      <protection/>
    </xf>
    <xf numFmtId="44" fontId="13" fillId="31" borderId="15" xfId="73" applyNumberFormat="1" applyFill="1" applyBorder="1" applyAlignment="1" applyProtection="1">
      <alignment vertical="center"/>
      <protection/>
    </xf>
    <xf numFmtId="0" fontId="13" fillId="31" borderId="34" xfId="73" applyFill="1" applyBorder="1" applyAlignment="1" applyProtection="1">
      <alignment horizontal="center" vertical="center"/>
      <protection/>
    </xf>
    <xf numFmtId="0" fontId="13" fillId="31" borderId="16" xfId="73" applyFill="1" applyBorder="1" applyAlignment="1" applyProtection="1">
      <alignment horizontal="center" vertical="center"/>
      <protection/>
    </xf>
    <xf numFmtId="0" fontId="13" fillId="31" borderId="36" xfId="73" applyFill="1" applyBorder="1" applyAlignment="1" applyProtection="1">
      <alignment horizontal="center" vertical="center"/>
      <protection/>
    </xf>
    <xf numFmtId="0" fontId="20" fillId="0" borderId="12" xfId="73" applyFont="1" applyFill="1" applyBorder="1" applyAlignment="1" applyProtection="1">
      <alignment vertical="center"/>
      <protection/>
    </xf>
    <xf numFmtId="0" fontId="19" fillId="0" borderId="12" xfId="73" applyFont="1" applyBorder="1" applyAlignment="1" applyProtection="1">
      <alignment horizontal="right" vertical="center" wrapText="1"/>
      <protection/>
    </xf>
    <xf numFmtId="0" fontId="19" fillId="0" borderId="12" xfId="73" applyFont="1" applyBorder="1" applyAlignment="1" applyProtection="1">
      <alignment horizontal="right" vertical="center"/>
      <protection/>
    </xf>
    <xf numFmtId="166" fontId="18" fillId="0" borderId="12" xfId="73" applyNumberFormat="1" applyFont="1" applyBorder="1" applyAlignment="1" applyProtection="1">
      <alignment vertical="center"/>
      <protection/>
    </xf>
    <xf numFmtId="166" fontId="18" fillId="0" borderId="11" xfId="51" applyNumberFormat="1" applyFont="1" applyBorder="1" applyAlignment="1" applyProtection="1">
      <alignment vertical="center"/>
      <protection/>
    </xf>
    <xf numFmtId="0" fontId="19" fillId="0" borderId="37" xfId="73" applyFont="1" applyFill="1" applyBorder="1" applyAlignment="1" applyProtection="1">
      <alignment horizontal="left" vertical="center"/>
      <protection/>
    </xf>
    <xf numFmtId="44" fontId="20" fillId="0" borderId="26" xfId="73" applyNumberFormat="1" applyFont="1" applyBorder="1" applyAlignment="1" applyProtection="1">
      <alignment vertical="center"/>
      <protection/>
    </xf>
    <xf numFmtId="43" fontId="20" fillId="0" borderId="26" xfId="73" applyNumberFormat="1" applyFont="1" applyBorder="1" applyAlignment="1" applyProtection="1">
      <alignment vertical="center"/>
      <protection/>
    </xf>
    <xf numFmtId="43" fontId="20" fillId="0" borderId="27" xfId="73" applyNumberFormat="1" applyFont="1" applyBorder="1" applyAlignment="1" applyProtection="1">
      <alignment vertical="center"/>
      <protection/>
    </xf>
    <xf numFmtId="44" fontId="13" fillId="31" borderId="28" xfId="73" applyNumberFormat="1" applyFill="1" applyBorder="1" applyAlignment="1" applyProtection="1">
      <alignment vertical="center"/>
      <protection/>
    </xf>
    <xf numFmtId="44" fontId="13" fillId="31" borderId="26" xfId="73" applyNumberFormat="1" applyFill="1" applyBorder="1" applyAlignment="1" applyProtection="1">
      <alignment vertical="center"/>
      <protection/>
    </xf>
    <xf numFmtId="7" fontId="13" fillId="0" borderId="12" xfId="73" applyNumberFormat="1" applyBorder="1" applyAlignment="1" applyProtection="1">
      <alignment vertical="center"/>
      <protection/>
    </xf>
    <xf numFmtId="7" fontId="13" fillId="31" borderId="33" xfId="73" applyNumberFormat="1" applyFill="1" applyBorder="1" applyAlignment="1" applyProtection="1">
      <alignment vertical="center"/>
      <protection/>
    </xf>
    <xf numFmtId="7" fontId="13" fillId="31" borderId="12" xfId="73" applyNumberFormat="1" applyFill="1" applyBorder="1" applyAlignment="1" applyProtection="1">
      <alignment vertical="center"/>
      <protection/>
    </xf>
    <xf numFmtId="7" fontId="18" fillId="0" borderId="12" xfId="73" applyNumberFormat="1" applyFont="1" applyBorder="1" applyAlignment="1" applyProtection="1">
      <alignment vertical="center"/>
      <protection/>
    </xf>
    <xf numFmtId="7" fontId="18" fillId="0" borderId="11" xfId="51" applyNumberFormat="1" applyFont="1" applyBorder="1" applyAlignment="1" applyProtection="1">
      <alignment vertical="center"/>
      <protection/>
    </xf>
    <xf numFmtId="0" fontId="15" fillId="0" borderId="12" xfId="73" applyFont="1" applyBorder="1" applyAlignment="1" applyProtection="1">
      <alignment horizontal="right" vertical="center" wrapText="1"/>
      <protection/>
    </xf>
    <xf numFmtId="0" fontId="15" fillId="0" borderId="12" xfId="73" applyFont="1" applyBorder="1" applyAlignment="1" applyProtection="1">
      <alignment horizontal="right" vertical="center"/>
      <protection/>
    </xf>
    <xf numFmtId="7" fontId="15" fillId="0" borderId="12" xfId="73" applyNumberFormat="1" applyFont="1" applyBorder="1" applyAlignment="1" applyProtection="1">
      <alignment vertical="center"/>
      <protection/>
    </xf>
    <xf numFmtId="7" fontId="21" fillId="0" borderId="12" xfId="73" applyNumberFormat="1" applyFont="1" applyBorder="1" applyAlignment="1" applyProtection="1">
      <alignment vertical="center"/>
      <protection/>
    </xf>
    <xf numFmtId="7" fontId="15" fillId="0" borderId="11" xfId="73" applyNumberFormat="1" applyFont="1" applyBorder="1" applyAlignment="1" applyProtection="1">
      <alignment vertical="center"/>
      <protection/>
    </xf>
    <xf numFmtId="7" fontId="13" fillId="31" borderId="38" xfId="73" applyNumberFormat="1" applyFill="1" applyBorder="1" applyAlignment="1" applyProtection="1">
      <alignment vertical="center"/>
      <protection/>
    </xf>
    <xf numFmtId="7" fontId="13" fillId="31" borderId="39" xfId="73" applyNumberFormat="1" applyFill="1" applyBorder="1" applyAlignment="1" applyProtection="1">
      <alignment vertical="center"/>
      <protection/>
    </xf>
    <xf numFmtId="44" fontId="13" fillId="31" borderId="40" xfId="73" applyNumberFormat="1" applyFill="1" applyBorder="1" applyAlignment="1" applyProtection="1">
      <alignment vertical="center"/>
      <protection/>
    </xf>
    <xf numFmtId="0" fontId="18" fillId="0" borderId="10" xfId="73" applyFont="1" applyBorder="1" applyAlignment="1" applyProtection="1">
      <alignment vertical="center"/>
      <protection/>
    </xf>
    <xf numFmtId="0" fontId="18" fillId="0" borderId="0" xfId="73" applyFont="1" applyBorder="1" applyAlignment="1" applyProtection="1">
      <alignment vertical="center"/>
      <protection/>
    </xf>
    <xf numFmtId="0" fontId="20" fillId="0" borderId="0" xfId="73" applyFont="1" applyBorder="1" applyAlignment="1" applyProtection="1">
      <alignment vertical="center"/>
      <protection/>
    </xf>
    <xf numFmtId="43" fontId="13" fillId="0" borderId="0" xfId="73" applyNumberFormat="1" applyBorder="1" applyAlignment="1" applyProtection="1">
      <alignment vertical="center"/>
      <protection/>
    </xf>
    <xf numFmtId="0" fontId="13" fillId="32" borderId="41" xfId="73" applyFill="1" applyBorder="1" applyAlignment="1" applyProtection="1">
      <alignment vertical="center"/>
      <protection/>
    </xf>
    <xf numFmtId="0" fontId="20" fillId="0" borderId="10" xfId="73" applyFont="1" applyBorder="1" applyAlignment="1" applyProtection="1">
      <alignment vertical="center"/>
      <protection/>
    </xf>
    <xf numFmtId="0" fontId="13" fillId="32" borderId="42" xfId="73" applyFill="1" applyBorder="1" applyAlignment="1" applyProtection="1">
      <alignment vertical="center"/>
      <protection/>
    </xf>
    <xf numFmtId="0" fontId="13" fillId="32" borderId="0" xfId="73" applyFill="1" applyBorder="1" applyAlignment="1" applyProtection="1">
      <alignment vertical="center"/>
      <protection/>
    </xf>
    <xf numFmtId="0" fontId="13" fillId="32" borderId="43" xfId="73" applyFill="1" applyBorder="1" applyAlignment="1" applyProtection="1">
      <alignment vertical="center"/>
      <protection/>
    </xf>
    <xf numFmtId="0" fontId="18" fillId="0" borderId="10" xfId="73" applyFont="1" applyBorder="1" applyAlignment="1" applyProtection="1">
      <alignment vertical="center" wrapText="1"/>
      <protection/>
    </xf>
    <xf numFmtId="0" fontId="18" fillId="0" borderId="0" xfId="73" applyFont="1" applyBorder="1" applyAlignment="1" applyProtection="1">
      <alignment vertical="center" wrapText="1"/>
      <protection/>
    </xf>
    <xf numFmtId="0" fontId="20" fillId="32" borderId="42" xfId="73" applyFont="1" applyFill="1" applyBorder="1" applyAlignment="1" applyProtection="1">
      <alignment horizontal="center" vertical="center" wrapText="1"/>
      <protection/>
    </xf>
    <xf numFmtId="0" fontId="18" fillId="32" borderId="0" xfId="73" applyFont="1" applyFill="1" applyBorder="1" applyAlignment="1" applyProtection="1">
      <alignment vertical="center"/>
      <protection/>
    </xf>
    <xf numFmtId="0" fontId="18" fillId="32" borderId="43" xfId="73" applyFont="1" applyFill="1" applyBorder="1" applyAlignment="1" applyProtection="1">
      <alignment vertical="center"/>
      <protection/>
    </xf>
    <xf numFmtId="0" fontId="13" fillId="32" borderId="42" xfId="73" applyFill="1" applyBorder="1" applyAlignment="1" applyProtection="1">
      <alignment vertical="center" wrapText="1"/>
      <protection/>
    </xf>
    <xf numFmtId="0" fontId="18" fillId="0" borderId="0" xfId="73" applyFont="1" applyAlignment="1" applyProtection="1">
      <alignment vertical="center" wrapText="1"/>
      <protection/>
    </xf>
    <xf numFmtId="43" fontId="13" fillId="0" borderId="14" xfId="73" applyNumberFormat="1" applyBorder="1" applyAlignment="1" applyProtection="1">
      <alignment vertical="center"/>
      <protection/>
    </xf>
    <xf numFmtId="0" fontId="13" fillId="0" borderId="14" xfId="73" applyBorder="1" applyAlignment="1" applyProtection="1">
      <alignment horizontal="center" vertical="center"/>
      <protection/>
    </xf>
    <xf numFmtId="0" fontId="13" fillId="32" borderId="41" xfId="73" applyFill="1" applyBorder="1" applyAlignment="1" applyProtection="1">
      <alignment horizontal="center" vertical="center"/>
      <protection/>
    </xf>
    <xf numFmtId="0" fontId="13" fillId="32" borderId="44" xfId="73" applyFill="1" applyBorder="1" applyAlignment="1" applyProtection="1">
      <alignment horizontal="center" vertical="center"/>
      <protection/>
    </xf>
    <xf numFmtId="0" fontId="13" fillId="32" borderId="45" xfId="73" applyFill="1" applyBorder="1" applyAlignment="1" applyProtection="1">
      <alignment vertical="center"/>
      <protection/>
    </xf>
    <xf numFmtId="165" fontId="13" fillId="0" borderId="11" xfId="73" applyNumberFormat="1" applyBorder="1" applyAlignment="1" applyProtection="1">
      <alignment horizontal="left" vertical="center"/>
      <protection/>
    </xf>
    <xf numFmtId="165" fontId="13" fillId="0" borderId="46" xfId="73" applyNumberFormat="1" applyBorder="1" applyAlignment="1" applyProtection="1">
      <alignment vertical="center"/>
      <protection/>
    </xf>
    <xf numFmtId="0" fontId="13" fillId="0" borderId="11" xfId="73" applyBorder="1" applyAlignment="1" applyProtection="1">
      <alignment vertical="center"/>
      <protection/>
    </xf>
    <xf numFmtId="0" fontId="13" fillId="0" borderId="46" xfId="73" applyBorder="1" applyAlignment="1" applyProtection="1">
      <alignment horizontal="left" vertical="center"/>
      <protection/>
    </xf>
    <xf numFmtId="14" fontId="13" fillId="0" borderId="11" xfId="73" applyNumberFormat="1" applyBorder="1" applyAlignment="1" applyProtection="1">
      <alignment horizontal="left" vertical="center"/>
      <protection/>
    </xf>
    <xf numFmtId="14" fontId="13" fillId="0" borderId="13" xfId="73" applyNumberFormat="1" applyBorder="1" applyAlignment="1" applyProtection="1">
      <alignment vertical="center"/>
      <protection/>
    </xf>
    <xf numFmtId="0" fontId="13" fillId="0" borderId="46" xfId="73" applyBorder="1" applyAlignment="1" applyProtection="1">
      <alignment vertical="center"/>
      <protection/>
    </xf>
    <xf numFmtId="0" fontId="61" fillId="0" borderId="11" xfId="69" applyBorder="1" applyAlignment="1" applyProtection="1">
      <alignment horizontal="left" vertical="center"/>
      <protection/>
    </xf>
    <xf numFmtId="0" fontId="13" fillId="0" borderId="47" xfId="73" applyBorder="1" applyAlignment="1" applyProtection="1">
      <alignment vertical="center"/>
      <protection/>
    </xf>
    <xf numFmtId="43" fontId="13" fillId="0" borderId="48" xfId="73" applyNumberFormat="1" applyBorder="1" applyAlignment="1" applyProtection="1">
      <alignment vertical="center"/>
      <protection/>
    </xf>
    <xf numFmtId="0" fontId="13" fillId="0" borderId="49" xfId="73" applyBorder="1" applyAlignment="1" applyProtection="1">
      <alignment vertical="center"/>
      <protection/>
    </xf>
    <xf numFmtId="0" fontId="13" fillId="0" borderId="50" xfId="73" applyBorder="1" applyAlignment="1" applyProtection="1">
      <alignment vertical="center"/>
      <protection/>
    </xf>
    <xf numFmtId="0" fontId="19" fillId="0" borderId="0" xfId="73" applyFont="1" applyBorder="1" applyAlignment="1" applyProtection="1">
      <alignment horizontal="center" vertical="center"/>
      <protection/>
    </xf>
    <xf numFmtId="0" fontId="19" fillId="0" borderId="0" xfId="73" applyFont="1" applyFill="1" applyBorder="1" applyAlignment="1" applyProtection="1">
      <alignment horizontal="center" vertical="center"/>
      <protection/>
    </xf>
    <xf numFmtId="166" fontId="20" fillId="0" borderId="15" xfId="73" applyNumberFormat="1" applyFont="1" applyBorder="1" applyAlignment="1" applyProtection="1">
      <alignment vertical="center"/>
      <protection/>
    </xf>
    <xf numFmtId="166" fontId="13" fillId="0" borderId="15" xfId="73" applyNumberFormat="1" applyBorder="1" applyAlignment="1" applyProtection="1">
      <alignment vertical="center"/>
      <protection/>
    </xf>
    <xf numFmtId="7" fontId="20" fillId="0" borderId="12" xfId="73" applyNumberFormat="1" applyFont="1" applyBorder="1" applyAlignment="1" applyProtection="1">
      <alignment vertical="center"/>
      <protection/>
    </xf>
    <xf numFmtId="0" fontId="13" fillId="0" borderId="0" xfId="73" applyAlignment="1" applyProtection="1">
      <alignment vertical="center"/>
      <protection/>
    </xf>
    <xf numFmtId="43" fontId="13" fillId="0" borderId="0" xfId="73" applyNumberFormat="1" applyAlignment="1" applyProtection="1">
      <alignment vertical="center"/>
      <protection/>
    </xf>
    <xf numFmtId="43" fontId="13" fillId="0" borderId="0" xfId="73" applyNumberFormat="1" applyProtection="1">
      <alignment/>
      <protection/>
    </xf>
    <xf numFmtId="0" fontId="13" fillId="31" borderId="11" xfId="73" applyFill="1" applyBorder="1" applyAlignment="1" applyProtection="1">
      <alignment horizontal="center" vertical="center"/>
      <protection/>
    </xf>
    <xf numFmtId="0" fontId="13" fillId="31" borderId="13" xfId="73" applyFill="1" applyBorder="1" applyAlignment="1" applyProtection="1">
      <alignment horizontal="center" vertical="center"/>
      <protection/>
    </xf>
    <xf numFmtId="0" fontId="13" fillId="31" borderId="51" xfId="73" applyFill="1" applyBorder="1" applyAlignment="1" applyProtection="1">
      <alignment horizontal="center" vertical="center"/>
      <protection/>
    </xf>
    <xf numFmtId="0" fontId="13" fillId="32" borderId="0" xfId="73" applyFont="1" applyFill="1" applyBorder="1" applyAlignment="1" applyProtection="1">
      <alignment vertical="center"/>
      <protection/>
    </xf>
    <xf numFmtId="43" fontId="13" fillId="0" borderId="0" xfId="73" applyNumberFormat="1" applyFont="1" applyBorder="1" applyAlignment="1" applyProtection="1">
      <alignment horizontal="center" vertical="center"/>
      <protection/>
    </xf>
    <xf numFmtId="43" fontId="13" fillId="0" borderId="14" xfId="73" applyNumberFormat="1" applyFont="1" applyBorder="1" applyAlignment="1" applyProtection="1">
      <alignment horizontal="center" vertical="center"/>
      <protection/>
    </xf>
    <xf numFmtId="0" fontId="13" fillId="24" borderId="32" xfId="73" applyFill="1" applyBorder="1" applyAlignment="1" applyProtection="1">
      <alignment vertical="center"/>
      <protection/>
    </xf>
    <xf numFmtId="0" fontId="13" fillId="30" borderId="52" xfId="73" applyFont="1" applyFill="1" applyBorder="1" applyAlignment="1" applyProtection="1">
      <alignment vertical="center"/>
      <protection/>
    </xf>
    <xf numFmtId="0" fontId="13" fillId="30" borderId="10" xfId="73" applyFont="1" applyFill="1" applyBorder="1" applyAlignment="1" applyProtection="1">
      <alignment vertical="center"/>
      <protection/>
    </xf>
    <xf numFmtId="0" fontId="13" fillId="0" borderId="11" xfId="73" applyBorder="1" applyAlignment="1" applyProtection="1">
      <alignment horizontal="left" vertical="center"/>
      <protection/>
    </xf>
    <xf numFmtId="0" fontId="13" fillId="0" borderId="46" xfId="73" applyFont="1" applyBorder="1" applyAlignment="1" applyProtection="1">
      <alignment horizontal="left" vertical="center"/>
      <protection/>
    </xf>
    <xf numFmtId="0" fontId="13" fillId="0" borderId="13" xfId="73" applyFont="1" applyBorder="1" applyAlignment="1" applyProtection="1">
      <alignment vertical="center"/>
      <protection/>
    </xf>
    <xf numFmtId="0" fontId="13" fillId="0" borderId="11" xfId="73" applyFont="1" applyBorder="1" applyAlignment="1" applyProtection="1">
      <alignment horizontal="left" vertical="center"/>
      <protection/>
    </xf>
    <xf numFmtId="0" fontId="13" fillId="0" borderId="12" xfId="73" applyFont="1" applyBorder="1" applyAlignment="1" applyProtection="1">
      <alignment vertical="center"/>
      <protection/>
    </xf>
    <xf numFmtId="0" fontId="13" fillId="0" borderId="47" xfId="73" applyFont="1" applyBorder="1" applyAlignment="1" applyProtection="1">
      <alignment horizontal="center" vertical="center"/>
      <protection/>
    </xf>
    <xf numFmtId="0" fontId="13" fillId="0" borderId="10" xfId="73" applyBorder="1" applyAlignment="1" applyProtection="1">
      <alignment vertical="center"/>
      <protection/>
    </xf>
    <xf numFmtId="0" fontId="13" fillId="0" borderId="11" xfId="73" applyFont="1" applyBorder="1" applyAlignment="1" applyProtection="1">
      <alignment vertical="center"/>
      <protection/>
    </xf>
    <xf numFmtId="0" fontId="13" fillId="0" borderId="46" xfId="73" applyFont="1" applyBorder="1" applyAlignment="1" applyProtection="1">
      <alignment vertical="center"/>
      <protection/>
    </xf>
    <xf numFmtId="166" fontId="13" fillId="0" borderId="12" xfId="73" applyNumberFormat="1" applyFont="1" applyBorder="1" applyAlignment="1" applyProtection="1">
      <alignment vertical="center"/>
      <protection/>
    </xf>
    <xf numFmtId="0" fontId="20" fillId="0" borderId="0" xfId="73" applyFont="1" applyFill="1" applyBorder="1" applyAlignment="1" applyProtection="1">
      <alignment horizontal="center" vertical="center"/>
      <protection/>
    </xf>
    <xf numFmtId="0" fontId="20" fillId="0" borderId="0" xfId="73" applyFont="1" applyFill="1" applyBorder="1" applyAlignment="1" applyProtection="1">
      <alignment vertical="center"/>
      <protection/>
    </xf>
    <xf numFmtId="44" fontId="20" fillId="0" borderId="0" xfId="73" applyNumberFormat="1" applyFont="1" applyFill="1" applyBorder="1" applyAlignment="1" applyProtection="1">
      <alignment vertical="center"/>
      <protection/>
    </xf>
    <xf numFmtId="44" fontId="13" fillId="0" borderId="0" xfId="73" applyNumberFormat="1" applyFill="1" applyBorder="1" applyAlignment="1" applyProtection="1">
      <alignment vertical="center"/>
      <protection/>
    </xf>
    <xf numFmtId="43" fontId="0" fillId="0" borderId="0" xfId="51" applyNumberFormat="1" applyFont="1" applyFill="1" applyBorder="1" applyAlignment="1" applyProtection="1">
      <alignment vertical="center"/>
      <protection/>
    </xf>
    <xf numFmtId="43" fontId="13" fillId="0" borderId="0" xfId="73" applyNumberFormat="1" applyFill="1" applyBorder="1" applyAlignment="1" applyProtection="1">
      <alignment vertical="center"/>
      <protection/>
    </xf>
    <xf numFmtId="0" fontId="13" fillId="0" borderId="0" xfId="73" applyFill="1" applyBorder="1" applyAlignment="1" applyProtection="1">
      <alignment horizontal="center" vertical="center"/>
      <protection/>
    </xf>
    <xf numFmtId="0" fontId="13" fillId="0" borderId="0" xfId="73" applyFill="1" applyBorder="1" applyProtection="1">
      <alignment/>
      <protection/>
    </xf>
    <xf numFmtId="0" fontId="68" fillId="0" borderId="0" xfId="0" applyFont="1" applyAlignment="1">
      <alignment/>
    </xf>
    <xf numFmtId="0" fontId="68" fillId="0" borderId="14" xfId="0" applyFont="1" applyBorder="1" applyAlignment="1">
      <alignment/>
    </xf>
    <xf numFmtId="0" fontId="68" fillId="0" borderId="13" xfId="0" applyFont="1" applyBorder="1" applyAlignment="1">
      <alignment/>
    </xf>
    <xf numFmtId="168" fontId="68" fillId="0" borderId="15" xfId="0" applyNumberFormat="1" applyFont="1" applyBorder="1" applyAlignment="1">
      <alignment horizontal="center"/>
    </xf>
    <xf numFmtId="0" fontId="69" fillId="0" borderId="26" xfId="0" applyFont="1" applyBorder="1" applyAlignment="1">
      <alignment horizontal="center" vertical="center" wrapText="1"/>
    </xf>
    <xf numFmtId="0" fontId="68" fillId="0" borderId="11" xfId="0" applyFont="1" applyBorder="1" applyAlignment="1">
      <alignment/>
    </xf>
    <xf numFmtId="0" fontId="68" fillId="0" borderId="46" xfId="0" applyFont="1" applyBorder="1" applyAlignment="1">
      <alignment/>
    </xf>
    <xf numFmtId="0" fontId="68" fillId="0" borderId="12" xfId="0" applyFont="1" applyBorder="1" applyAlignment="1">
      <alignment/>
    </xf>
    <xf numFmtId="0" fontId="69" fillId="0" borderId="0" xfId="0" applyFont="1" applyAlignment="1">
      <alignment/>
    </xf>
    <xf numFmtId="42" fontId="68" fillId="0" borderId="12" xfId="0" applyNumberFormat="1" applyFont="1" applyBorder="1" applyAlignment="1">
      <alignment/>
    </xf>
    <xf numFmtId="3" fontId="68" fillId="0" borderId="12" xfId="0" applyNumberFormat="1" applyFont="1" applyBorder="1" applyAlignment="1">
      <alignment/>
    </xf>
    <xf numFmtId="0" fontId="70" fillId="0" borderId="0" xfId="0" applyFont="1" applyAlignment="1">
      <alignment/>
    </xf>
    <xf numFmtId="0" fontId="71" fillId="0" borderId="53" xfId="0" applyFont="1" applyBorder="1" applyAlignment="1">
      <alignment horizontal="center" vertical="center"/>
    </xf>
    <xf numFmtId="0" fontId="68" fillId="0" borderId="35" xfId="0" applyFont="1" applyBorder="1" applyAlignment="1">
      <alignment/>
    </xf>
    <xf numFmtId="0" fontId="68" fillId="0" borderId="15" xfId="0" applyFont="1" applyBorder="1" applyAlignment="1">
      <alignment/>
    </xf>
    <xf numFmtId="0" fontId="69" fillId="0" borderId="54" xfId="0" applyFont="1" applyBorder="1" applyAlignment="1">
      <alignment horizontal="center" vertical="center"/>
    </xf>
    <xf numFmtId="0" fontId="69" fillId="0" borderId="53" xfId="0" applyFont="1" applyBorder="1" applyAlignment="1">
      <alignment horizontal="center" vertical="center"/>
    </xf>
    <xf numFmtId="0" fontId="68" fillId="0" borderId="55" xfId="0" applyFont="1" applyBorder="1" applyAlignment="1">
      <alignment horizontal="center"/>
    </xf>
    <xf numFmtId="0" fontId="69" fillId="0" borderId="53" xfId="0" applyFont="1" applyBorder="1" applyAlignment="1">
      <alignment horizontal="center"/>
    </xf>
    <xf numFmtId="0" fontId="68" fillId="0" borderId="42" xfId="0" applyFont="1" applyBorder="1" applyAlignment="1">
      <alignment horizontal="center"/>
    </xf>
    <xf numFmtId="0" fontId="68" fillId="0" borderId="37" xfId="0" applyFont="1" applyBorder="1" applyAlignment="1">
      <alignment/>
    </xf>
    <xf numFmtId="0" fontId="68" fillId="0" borderId="37" xfId="0" applyFont="1" applyFill="1" applyBorder="1" applyAlignment="1">
      <alignment horizontal="center"/>
    </xf>
    <xf numFmtId="0" fontId="68" fillId="0" borderId="37" xfId="0" applyFont="1" applyFill="1" applyBorder="1" applyAlignment="1">
      <alignment/>
    </xf>
    <xf numFmtId="0" fontId="68" fillId="0" borderId="37" xfId="0" applyFont="1" applyBorder="1" applyAlignment="1">
      <alignment horizontal="center"/>
    </xf>
    <xf numFmtId="0" fontId="68" fillId="0" borderId="35" xfId="0" applyFont="1" applyBorder="1" applyAlignment="1">
      <alignment horizontal="center"/>
    </xf>
    <xf numFmtId="0" fontId="68" fillId="32" borderId="12" xfId="0" applyFont="1" applyFill="1" applyBorder="1" applyAlignment="1">
      <alignment horizontal="center"/>
    </xf>
    <xf numFmtId="0" fontId="68" fillId="32" borderId="56" xfId="0" applyFont="1" applyFill="1" applyBorder="1" applyAlignment="1">
      <alignment/>
    </xf>
    <xf numFmtId="0" fontId="68" fillId="0" borderId="46" xfId="0" applyFont="1" applyFill="1" applyBorder="1" applyAlignment="1">
      <alignment/>
    </xf>
    <xf numFmtId="0" fontId="69" fillId="32" borderId="56" xfId="0" applyFont="1" applyFill="1" applyBorder="1" applyAlignment="1">
      <alignment horizontal="center"/>
    </xf>
    <xf numFmtId="0" fontId="69" fillId="0" borderId="12" xfId="0" applyFont="1" applyBorder="1" applyAlignment="1">
      <alignment horizontal="center" vertical="center"/>
    </xf>
    <xf numFmtId="0" fontId="68" fillId="0" borderId="0" xfId="0" applyFont="1" applyBorder="1" applyAlignment="1">
      <alignment/>
    </xf>
    <xf numFmtId="0" fontId="66" fillId="0" borderId="0" xfId="0" applyFont="1" applyAlignment="1">
      <alignment horizontal="left" vertical="center"/>
    </xf>
    <xf numFmtId="0" fontId="72" fillId="0" borderId="16" xfId="0" applyFont="1" applyBorder="1" applyAlignment="1">
      <alignment/>
    </xf>
    <xf numFmtId="0" fontId="72" fillId="0" borderId="0" xfId="0" applyFont="1" applyBorder="1" applyAlignment="1">
      <alignment vertical="center"/>
    </xf>
    <xf numFmtId="0" fontId="68" fillId="0" borderId="14" xfId="0" applyFont="1" applyBorder="1" applyAlignment="1" applyProtection="1">
      <alignment/>
      <protection locked="0"/>
    </xf>
    <xf numFmtId="3" fontId="68" fillId="0" borderId="12" xfId="0" applyNumberFormat="1" applyFont="1" applyBorder="1" applyAlignment="1" applyProtection="1">
      <alignment/>
      <protection locked="0"/>
    </xf>
    <xf numFmtId="0" fontId="0" fillId="0" borderId="0" xfId="0" applyAlignment="1" applyProtection="1">
      <alignment vertical="center"/>
      <protection/>
    </xf>
    <xf numFmtId="0" fontId="7" fillId="0" borderId="15" xfId="0" applyFont="1" applyBorder="1" applyAlignment="1" applyProtection="1" quotePrefix="1">
      <alignment horizontal="center" vertical="center"/>
      <protection/>
    </xf>
    <xf numFmtId="0" fontId="0" fillId="0" borderId="12" xfId="0" applyBorder="1" applyAlignment="1" applyProtection="1" quotePrefix="1">
      <alignment horizontal="center" vertical="center"/>
      <protection/>
    </xf>
    <xf numFmtId="0" fontId="5" fillId="0" borderId="12"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wrapText="1"/>
      <protection locked="0"/>
    </xf>
    <xf numFmtId="0" fontId="0" fillId="0" borderId="0" xfId="0" applyBorder="1" applyAlignment="1" applyProtection="1">
      <alignment wrapText="1"/>
      <protection/>
    </xf>
    <xf numFmtId="0" fontId="7" fillId="0" borderId="0" xfId="0" applyFont="1" applyAlignment="1" applyProtection="1">
      <alignment wrapText="1"/>
      <protection/>
    </xf>
    <xf numFmtId="0" fontId="7" fillId="0" borderId="14" xfId="0" applyFont="1" applyBorder="1" applyAlignment="1" applyProtection="1">
      <alignment vertical="center" wrapText="1"/>
      <protection/>
    </xf>
    <xf numFmtId="0" fontId="7" fillId="0" borderId="14" xfId="0" applyFont="1" applyBorder="1" applyAlignment="1" applyProtection="1">
      <alignment horizontal="center"/>
      <protection/>
    </xf>
    <xf numFmtId="164" fontId="7" fillId="33" borderId="12" xfId="0" applyNumberFormat="1" applyFont="1" applyFill="1" applyBorder="1" applyAlignment="1" applyProtection="1">
      <alignment vertical="center"/>
      <protection/>
    </xf>
    <xf numFmtId="164" fontId="7" fillId="0" borderId="12" xfId="0" applyNumberFormat="1" applyFont="1" applyFill="1" applyBorder="1" applyAlignment="1" applyProtection="1">
      <alignment vertical="center" wrapText="1"/>
      <protection/>
    </xf>
    <xf numFmtId="164" fontId="7" fillId="0" borderId="12" xfId="0" applyNumberFormat="1" applyFont="1" applyBorder="1" applyAlignment="1" applyProtection="1">
      <alignment vertical="center"/>
      <protection/>
    </xf>
    <xf numFmtId="9" fontId="73" fillId="0" borderId="12" xfId="0" applyNumberFormat="1" applyFont="1" applyBorder="1" applyAlignment="1">
      <alignment horizontal="right"/>
    </xf>
    <xf numFmtId="0" fontId="8" fillId="0" borderId="0" xfId="0" applyFont="1" applyAlignment="1" applyProtection="1">
      <alignment horizontal="left"/>
      <protection/>
    </xf>
    <xf numFmtId="0" fontId="68" fillId="0" borderId="0" xfId="0" applyFont="1" applyAlignment="1" applyProtection="1">
      <alignment/>
      <protection/>
    </xf>
    <xf numFmtId="0" fontId="26" fillId="0" borderId="0" xfId="0" applyFont="1" applyAlignment="1" applyProtection="1">
      <alignment vertical="center"/>
      <protection/>
    </xf>
    <xf numFmtId="0" fontId="26" fillId="0" borderId="0" xfId="0" applyFont="1" applyFill="1" applyBorder="1" applyAlignment="1" applyProtection="1">
      <alignment horizontal="left" vertical="center"/>
      <protection/>
    </xf>
    <xf numFmtId="0" fontId="26" fillId="0" borderId="0" xfId="0" applyFont="1" applyFill="1" applyBorder="1" applyAlignment="1" applyProtection="1">
      <alignment vertical="center"/>
      <protection/>
    </xf>
    <xf numFmtId="0" fontId="72" fillId="0" borderId="0" xfId="0" applyFont="1" applyFill="1" applyBorder="1" applyAlignment="1" applyProtection="1">
      <alignment/>
      <protection/>
    </xf>
    <xf numFmtId="0" fontId="68" fillId="0" borderId="0" xfId="0" applyFont="1" applyFill="1" applyBorder="1" applyAlignment="1" applyProtection="1">
      <alignment/>
      <protection/>
    </xf>
    <xf numFmtId="0" fontId="27" fillId="0" borderId="15" xfId="0" applyFont="1" applyBorder="1" applyAlignment="1" applyProtection="1" quotePrefix="1">
      <alignment horizontal="center"/>
      <protection/>
    </xf>
    <xf numFmtId="0" fontId="24" fillId="0" borderId="37" xfId="0" applyFont="1" applyBorder="1" applyAlignment="1" applyProtection="1">
      <alignment horizontal="center" vertical="center" wrapText="1"/>
      <protection/>
    </xf>
    <xf numFmtId="3" fontId="26" fillId="0" borderId="12" xfId="0" applyNumberFormat="1" applyFont="1" applyBorder="1" applyAlignment="1" applyProtection="1">
      <alignment/>
      <protection/>
    </xf>
    <xf numFmtId="9" fontId="74" fillId="0" borderId="12" xfId="0" applyNumberFormat="1" applyFont="1" applyBorder="1" applyAlignment="1" applyProtection="1">
      <alignment horizontal="right"/>
      <protection/>
    </xf>
    <xf numFmtId="3" fontId="26" fillId="0" borderId="12" xfId="0" applyNumberFormat="1" applyFont="1" applyBorder="1" applyAlignment="1" applyProtection="1">
      <alignment vertical="center"/>
      <protection/>
    </xf>
    <xf numFmtId="42" fontId="26" fillId="0" borderId="12" xfId="0" applyNumberFormat="1" applyFont="1" applyBorder="1" applyAlignment="1" applyProtection="1">
      <alignment/>
      <protection/>
    </xf>
    <xf numFmtId="42" fontId="26" fillId="0" borderId="0" xfId="0" applyNumberFormat="1" applyFont="1" applyBorder="1" applyAlignment="1" applyProtection="1">
      <alignment/>
      <protection/>
    </xf>
    <xf numFmtId="42" fontId="26" fillId="0" borderId="0" xfId="0" applyNumberFormat="1" applyFont="1" applyFill="1" applyBorder="1" applyAlignment="1" applyProtection="1">
      <alignment/>
      <protection/>
    </xf>
    <xf numFmtId="10" fontId="26" fillId="0" borderId="0" xfId="0" applyNumberFormat="1" applyFont="1" applyBorder="1" applyAlignment="1" applyProtection="1">
      <alignment/>
      <protection/>
    </xf>
    <xf numFmtId="0" fontId="8" fillId="0" borderId="0" xfId="0" applyFont="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4" xfId="0" applyFill="1" applyBorder="1" applyAlignment="1" applyProtection="1">
      <alignment horizontal="center" vertical="center"/>
      <protection/>
    </xf>
    <xf numFmtId="6" fontId="0" fillId="0" borderId="14" xfId="0" applyNumberFormat="1" applyFill="1" applyBorder="1" applyAlignment="1" applyProtection="1">
      <alignment horizontal="center" vertical="center"/>
      <protection/>
    </xf>
    <xf numFmtId="0" fontId="3" fillId="0" borderId="15" xfId="0" applyFont="1" applyBorder="1" applyAlignment="1" applyProtection="1" quotePrefix="1">
      <alignment horizontal="center"/>
      <protection/>
    </xf>
    <xf numFmtId="0" fontId="4" fillId="0" borderId="37"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164" fontId="7" fillId="0" borderId="12" xfId="0" applyNumberFormat="1" applyFont="1" applyBorder="1" applyAlignment="1" applyProtection="1">
      <alignment/>
      <protection/>
    </xf>
    <xf numFmtId="42" fontId="7" fillId="0" borderId="0" xfId="0" applyNumberFormat="1" applyFont="1" applyBorder="1" applyAlignment="1" applyProtection="1">
      <alignment/>
      <protection/>
    </xf>
    <xf numFmtId="42" fontId="7" fillId="0" borderId="0" xfId="0" applyNumberFormat="1" applyFont="1" applyFill="1" applyBorder="1" applyAlignment="1" applyProtection="1">
      <alignment/>
      <protection/>
    </xf>
    <xf numFmtId="0" fontId="5" fillId="0" borderId="0" xfId="0" applyFont="1" applyAlignment="1" applyProtection="1">
      <alignment/>
      <protection/>
    </xf>
    <xf numFmtId="0" fontId="25" fillId="34" borderId="0" xfId="0" applyFont="1" applyFill="1" applyBorder="1" applyAlignment="1" applyProtection="1">
      <alignment horizontal="left"/>
      <protection/>
    </xf>
    <xf numFmtId="0" fontId="68" fillId="34" borderId="0" xfId="0" applyFont="1" applyFill="1" applyAlignment="1" applyProtection="1">
      <alignment horizontal="left"/>
      <protection/>
    </xf>
    <xf numFmtId="42" fontId="26" fillId="34" borderId="0" xfId="0" applyNumberFormat="1" applyFont="1" applyFill="1" applyBorder="1" applyAlignment="1" applyProtection="1">
      <alignment/>
      <protection/>
    </xf>
    <xf numFmtId="10" fontId="26" fillId="34" borderId="0" xfId="0" applyNumberFormat="1" applyFont="1" applyFill="1" applyBorder="1" applyAlignment="1" applyProtection="1">
      <alignment/>
      <protection/>
    </xf>
    <xf numFmtId="0" fontId="24" fillId="34" borderId="0" xfId="0" applyFont="1" applyFill="1" applyAlignment="1" applyProtection="1">
      <alignment/>
      <protection/>
    </xf>
    <xf numFmtId="0" fontId="26" fillId="34" borderId="0" xfId="0" applyFont="1" applyFill="1" applyAlignment="1" applyProtection="1">
      <alignment/>
      <protection/>
    </xf>
    <xf numFmtId="0" fontId="24" fillId="34" borderId="0" xfId="0" applyFont="1" applyFill="1" applyBorder="1" applyAlignment="1" applyProtection="1">
      <alignment/>
      <protection/>
    </xf>
    <xf numFmtId="0" fontId="27" fillId="34" borderId="0" xfId="0" applyFont="1" applyFill="1" applyBorder="1" applyAlignment="1" applyProtection="1">
      <alignment/>
      <protection/>
    </xf>
    <xf numFmtId="0" fontId="24" fillId="34" borderId="14" xfId="0" applyFont="1" applyFill="1" applyBorder="1" applyAlignment="1" applyProtection="1">
      <alignment/>
      <protection locked="0"/>
    </xf>
    <xf numFmtId="0" fontId="26" fillId="34" borderId="0" xfId="0" applyFont="1" applyFill="1" applyAlignment="1" applyProtection="1">
      <alignment/>
      <protection locked="0"/>
    </xf>
    <xf numFmtId="0" fontId="27" fillId="34" borderId="14" xfId="0" applyFont="1" applyFill="1" applyBorder="1" applyAlignment="1" applyProtection="1">
      <alignment/>
      <protection/>
    </xf>
    <xf numFmtId="0" fontId="27" fillId="34" borderId="0" xfId="0" applyFont="1" applyFill="1" applyAlignment="1" applyProtection="1">
      <alignment/>
      <protection/>
    </xf>
    <xf numFmtId="0" fontId="27" fillId="34" borderId="0" xfId="0" applyFont="1" applyFill="1" applyAlignment="1" applyProtection="1">
      <alignment/>
      <protection/>
    </xf>
    <xf numFmtId="0" fontId="26" fillId="34" borderId="0" xfId="0" applyFont="1" applyFill="1" applyAlignment="1" applyProtection="1">
      <alignment horizontal="left"/>
      <protection/>
    </xf>
    <xf numFmtId="0" fontId="24" fillId="34" borderId="0" xfId="0" applyFont="1" applyFill="1" applyBorder="1" applyAlignment="1" applyProtection="1">
      <alignment horizontal="left"/>
      <protection/>
    </xf>
    <xf numFmtId="0" fontId="24" fillId="34" borderId="0" xfId="0" applyFont="1" applyFill="1" applyBorder="1" applyAlignment="1" applyProtection="1">
      <alignment horizontal="center" vertical="center"/>
      <protection/>
    </xf>
    <xf numFmtId="0" fontId="68" fillId="34" borderId="0" xfId="0" applyFont="1" applyFill="1" applyAlignment="1" applyProtection="1">
      <alignment/>
      <protection locked="0"/>
    </xf>
    <xf numFmtId="0" fontId="68" fillId="34" borderId="0" xfId="0" applyFont="1" applyFill="1" applyAlignment="1" applyProtection="1">
      <alignment/>
      <protection/>
    </xf>
    <xf numFmtId="0" fontId="5" fillId="34" borderId="0" xfId="0" applyFont="1" applyFill="1" applyBorder="1" applyAlignment="1" applyProtection="1">
      <alignment horizontal="left"/>
      <protection/>
    </xf>
    <xf numFmtId="0" fontId="0" fillId="34" borderId="0" xfId="0" applyFill="1" applyAlignment="1" applyProtection="1">
      <alignment horizontal="left"/>
      <protection/>
    </xf>
    <xf numFmtId="42" fontId="7" fillId="34" borderId="0" xfId="0" applyNumberFormat="1" applyFont="1" applyFill="1" applyBorder="1" applyAlignment="1" applyProtection="1">
      <alignment/>
      <protection/>
    </xf>
    <xf numFmtId="9" fontId="7" fillId="34" borderId="0" xfId="0" applyNumberFormat="1" applyFont="1" applyFill="1" applyBorder="1" applyAlignment="1" applyProtection="1">
      <alignment/>
      <protection/>
    </xf>
    <xf numFmtId="0" fontId="4" fillId="34" borderId="0" xfId="0" applyFont="1" applyFill="1" applyAlignment="1" applyProtection="1">
      <alignment/>
      <protection/>
    </xf>
    <xf numFmtId="0" fontId="7" fillId="34" borderId="0" xfId="0" applyFont="1" applyFill="1" applyAlignment="1" applyProtection="1">
      <alignment/>
      <protection/>
    </xf>
    <xf numFmtId="0" fontId="4" fillId="34" borderId="0" xfId="0" applyFont="1" applyFill="1" applyBorder="1" applyAlignment="1" applyProtection="1">
      <alignment/>
      <protection/>
    </xf>
    <xf numFmtId="0" fontId="3" fillId="34" borderId="0" xfId="0" applyFont="1" applyFill="1" applyBorder="1" applyAlignment="1" applyProtection="1">
      <alignment/>
      <protection/>
    </xf>
    <xf numFmtId="0" fontId="4" fillId="34" borderId="14" xfId="0" applyFont="1" applyFill="1" applyBorder="1" applyAlignment="1" applyProtection="1">
      <alignment/>
      <protection/>
    </xf>
    <xf numFmtId="0" fontId="3" fillId="34" borderId="0" xfId="0" applyFont="1" applyFill="1" applyAlignment="1" applyProtection="1">
      <alignment/>
      <protection/>
    </xf>
    <xf numFmtId="0" fontId="0" fillId="34" borderId="0" xfId="0" applyFill="1" applyAlignment="1" applyProtection="1">
      <alignment/>
      <protection/>
    </xf>
    <xf numFmtId="0" fontId="3" fillId="34" borderId="14" xfId="0" applyFont="1" applyFill="1" applyBorder="1" applyAlignment="1" applyProtection="1">
      <alignment/>
      <protection/>
    </xf>
    <xf numFmtId="0" fontId="25" fillId="0" borderId="0" xfId="0" applyFont="1" applyFill="1" applyBorder="1" applyAlignment="1" applyProtection="1">
      <alignment horizontal="left"/>
      <protection/>
    </xf>
    <xf numFmtId="0" fontId="68" fillId="0" borderId="0" xfId="0" applyFont="1" applyFill="1" applyAlignment="1" applyProtection="1">
      <alignment horizontal="left"/>
      <protection/>
    </xf>
    <xf numFmtId="10" fontId="26" fillId="0" borderId="0" xfId="0" applyNumberFormat="1" applyFont="1" applyFill="1" applyBorder="1" applyAlignment="1" applyProtection="1">
      <alignment/>
      <protection/>
    </xf>
    <xf numFmtId="0" fontId="24" fillId="0" borderId="0" xfId="0" applyFont="1" applyFill="1" applyAlignment="1" applyProtection="1">
      <alignment/>
      <protection/>
    </xf>
    <xf numFmtId="0" fontId="26" fillId="0" borderId="0" xfId="0" applyFont="1" applyFill="1" applyAlignment="1" applyProtection="1">
      <alignment/>
      <protection/>
    </xf>
    <xf numFmtId="0" fontId="24" fillId="0" borderId="0" xfId="0" applyFont="1" applyFill="1" applyBorder="1" applyAlignment="1" applyProtection="1">
      <alignment/>
      <protection/>
    </xf>
    <xf numFmtId="0" fontId="27" fillId="0" borderId="0" xfId="0" applyFont="1" applyFill="1" applyBorder="1" applyAlignment="1" applyProtection="1">
      <alignment/>
      <protection/>
    </xf>
    <xf numFmtId="0" fontId="24" fillId="0" borderId="14" xfId="0" applyFont="1" applyFill="1" applyBorder="1" applyAlignment="1" applyProtection="1">
      <alignment/>
      <protection locked="0"/>
    </xf>
    <xf numFmtId="0" fontId="26" fillId="0" borderId="0" xfId="0" applyFont="1" applyFill="1" applyAlignment="1" applyProtection="1">
      <alignment/>
      <protection locked="0"/>
    </xf>
    <xf numFmtId="0" fontId="27" fillId="0" borderId="14" xfId="0" applyFont="1" applyFill="1" applyBorder="1" applyAlignment="1" applyProtection="1">
      <alignment/>
      <protection/>
    </xf>
    <xf numFmtId="0" fontId="27" fillId="0" borderId="0" xfId="0" applyFont="1" applyFill="1" applyAlignment="1" applyProtection="1">
      <alignment/>
      <protection/>
    </xf>
    <xf numFmtId="0" fontId="27" fillId="0" borderId="0" xfId="0" applyFont="1" applyFill="1" applyAlignment="1" applyProtection="1">
      <alignment/>
      <protection/>
    </xf>
    <xf numFmtId="0" fontId="26" fillId="0" borderId="0" xfId="0" applyFont="1" applyFill="1" applyAlignment="1" applyProtection="1">
      <alignment horizontal="left"/>
      <protection/>
    </xf>
    <xf numFmtId="0" fontId="24" fillId="0" borderId="0" xfId="0" applyFont="1" applyFill="1" applyBorder="1" applyAlignment="1" applyProtection="1">
      <alignment horizontal="center" vertical="center"/>
      <protection/>
    </xf>
    <xf numFmtId="0" fontId="68" fillId="0" borderId="0" xfId="0" applyFont="1" applyFill="1" applyAlignment="1" applyProtection="1">
      <alignment/>
      <protection locked="0"/>
    </xf>
    <xf numFmtId="0" fontId="68" fillId="0" borderId="0" xfId="0" applyFont="1" applyFill="1" applyAlignment="1" applyProtection="1">
      <alignment/>
      <protection/>
    </xf>
    <xf numFmtId="0" fontId="68" fillId="35" borderId="38" xfId="0" applyFont="1" applyFill="1" applyBorder="1" applyAlignment="1">
      <alignment horizontal="center"/>
    </xf>
    <xf numFmtId="0" fontId="68" fillId="35" borderId="57" xfId="0" applyFont="1" applyFill="1" applyBorder="1" applyAlignment="1">
      <alignment/>
    </xf>
    <xf numFmtId="0" fontId="68" fillId="35" borderId="12" xfId="0" applyFont="1" applyFill="1" applyBorder="1" applyAlignment="1">
      <alignment horizontal="center"/>
    </xf>
    <xf numFmtId="0" fontId="68" fillId="35" borderId="12" xfId="0" applyFont="1" applyFill="1" applyBorder="1" applyAlignment="1">
      <alignment/>
    </xf>
    <xf numFmtId="0" fontId="68" fillId="35" borderId="33" xfId="0" applyFont="1" applyFill="1" applyBorder="1" applyAlignment="1">
      <alignment horizontal="center"/>
    </xf>
    <xf numFmtId="0" fontId="68" fillId="35" borderId="56" xfId="0" applyFont="1" applyFill="1" applyBorder="1" applyAlignment="1">
      <alignment/>
    </xf>
    <xf numFmtId="0" fontId="68" fillId="35" borderId="42" xfId="0" applyFont="1" applyFill="1" applyBorder="1" applyAlignment="1">
      <alignment horizontal="center"/>
    </xf>
    <xf numFmtId="0" fontId="68" fillId="35" borderId="58" xfId="0" applyFont="1" applyFill="1" applyBorder="1" applyAlignment="1">
      <alignment/>
    </xf>
    <xf numFmtId="0" fontId="68" fillId="36" borderId="33" xfId="0" applyFont="1" applyFill="1" applyBorder="1" applyAlignment="1">
      <alignment horizontal="center"/>
    </xf>
    <xf numFmtId="0" fontId="68" fillId="36" borderId="56" xfId="0" applyFont="1" applyFill="1" applyBorder="1" applyAlignment="1">
      <alignment/>
    </xf>
    <xf numFmtId="0" fontId="68" fillId="36" borderId="38" xfId="0" applyFont="1" applyFill="1" applyBorder="1" applyAlignment="1">
      <alignment horizontal="center"/>
    </xf>
    <xf numFmtId="0" fontId="68" fillId="36" borderId="57" xfId="0" applyFont="1" applyFill="1" applyBorder="1" applyAlignment="1">
      <alignment/>
    </xf>
    <xf numFmtId="0" fontId="68" fillId="37" borderId="33" xfId="0" applyFont="1" applyFill="1" applyBorder="1" applyAlignment="1">
      <alignment horizontal="center"/>
    </xf>
    <xf numFmtId="0" fontId="68" fillId="37" borderId="56" xfId="0" applyFont="1" applyFill="1" applyBorder="1" applyAlignment="1">
      <alignment/>
    </xf>
    <xf numFmtId="0" fontId="75" fillId="0" borderId="0" xfId="0" applyFont="1" applyAlignment="1">
      <alignment vertical="center"/>
    </xf>
    <xf numFmtId="0" fontId="0" fillId="0" borderId="0" xfId="0" applyAlignment="1">
      <alignment/>
    </xf>
    <xf numFmtId="0" fontId="5" fillId="37" borderId="12" xfId="0" applyFont="1" applyFill="1" applyBorder="1" applyAlignment="1" applyProtection="1">
      <alignment vertical="center"/>
      <protection/>
    </xf>
    <xf numFmtId="0" fontId="5" fillId="0" borderId="0" xfId="0" applyFont="1" applyFill="1" applyBorder="1" applyAlignment="1" applyProtection="1">
      <alignment horizontal="left"/>
      <protection/>
    </xf>
    <xf numFmtId="0" fontId="0" fillId="0" borderId="0" xfId="0" applyFill="1" applyAlignment="1" applyProtection="1">
      <alignment horizontal="left"/>
      <protection/>
    </xf>
    <xf numFmtId="9" fontId="7" fillId="0" borderId="0" xfId="0" applyNumberFormat="1" applyFont="1" applyFill="1" applyBorder="1" applyAlignment="1" applyProtection="1">
      <alignment/>
      <protection/>
    </xf>
    <xf numFmtId="0" fontId="4" fillId="0" borderId="0" xfId="0" applyFont="1" applyFill="1" applyAlignment="1" applyProtection="1">
      <alignment/>
      <protection/>
    </xf>
    <xf numFmtId="0" fontId="7" fillId="0" borderId="0" xfId="0" applyFont="1" applyFill="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14" xfId="0" applyFont="1" applyFill="1" applyBorder="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3" fillId="0" borderId="14" xfId="0" applyFont="1" applyFill="1" applyBorder="1" applyAlignment="1" applyProtection="1">
      <alignment/>
      <protection/>
    </xf>
    <xf numFmtId="0" fontId="26" fillId="35" borderId="11" xfId="0" applyFont="1" applyFill="1" applyBorder="1" applyAlignment="1" applyProtection="1">
      <alignment/>
      <protection/>
    </xf>
    <xf numFmtId="0" fontId="26" fillId="35" borderId="13" xfId="0" applyFont="1" applyFill="1" applyBorder="1" applyAlignment="1" applyProtection="1">
      <alignment/>
      <protection/>
    </xf>
    <xf numFmtId="0" fontId="26" fillId="37" borderId="11" xfId="0" applyFont="1" applyFill="1" applyBorder="1" applyAlignment="1" applyProtection="1">
      <alignment/>
      <protection/>
    </xf>
    <xf numFmtId="0" fontId="26" fillId="37" borderId="13" xfId="0" applyFont="1" applyFill="1" applyBorder="1" applyAlignment="1" applyProtection="1">
      <alignment/>
      <protection/>
    </xf>
    <xf numFmtId="0" fontId="5" fillId="0" borderId="46" xfId="0" applyFont="1" applyBorder="1" applyAlignment="1" applyProtection="1">
      <alignment horizontal="center" vertical="center"/>
      <protection/>
    </xf>
    <xf numFmtId="0" fontId="7" fillId="33" borderId="11" xfId="0" applyFont="1" applyFill="1" applyBorder="1" applyAlignment="1" applyProtection="1">
      <alignment vertical="center"/>
      <protection/>
    </xf>
    <xf numFmtId="0" fontId="0" fillId="0" borderId="14" xfId="0"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Border="1" applyAlignment="1" applyProtection="1">
      <alignment horizontal="center"/>
      <protection/>
    </xf>
    <xf numFmtId="0" fontId="5" fillId="35" borderId="11" xfId="0" applyFont="1" applyFill="1" applyBorder="1" applyAlignment="1" applyProtection="1">
      <alignment vertical="center"/>
      <protection/>
    </xf>
    <xf numFmtId="0" fontId="5" fillId="35" borderId="13" xfId="0" applyFont="1" applyFill="1" applyBorder="1" applyAlignment="1" applyProtection="1">
      <alignment vertical="center"/>
      <protection/>
    </xf>
    <xf numFmtId="0" fontId="5" fillId="35" borderId="46" xfId="0" applyFont="1" applyFill="1" applyBorder="1" applyAlignment="1" applyProtection="1">
      <alignment vertical="center"/>
      <protection/>
    </xf>
    <xf numFmtId="0" fontId="5" fillId="36" borderId="11" xfId="0" applyFont="1" applyFill="1" applyBorder="1" applyAlignment="1" applyProtection="1">
      <alignment vertical="center"/>
      <protection/>
    </xf>
    <xf numFmtId="0" fontId="5" fillId="36" borderId="13" xfId="0" applyFont="1" applyFill="1" applyBorder="1" applyAlignment="1" applyProtection="1">
      <alignment vertical="center"/>
      <protection/>
    </xf>
    <xf numFmtId="0" fontId="5" fillId="36" borderId="4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7" borderId="13" xfId="0" applyFont="1" applyFill="1" applyBorder="1" applyAlignment="1" applyProtection="1">
      <alignment vertical="center"/>
      <protection/>
    </xf>
    <xf numFmtId="0" fontId="5" fillId="37" borderId="46" xfId="0" applyFont="1" applyFill="1" applyBorder="1" applyAlignment="1" applyProtection="1">
      <alignment vertical="center"/>
      <protection/>
    </xf>
    <xf numFmtId="0" fontId="0" fillId="0" borderId="0" xfId="0" applyAlignment="1">
      <alignment wrapText="1"/>
    </xf>
    <xf numFmtId="0" fontId="25" fillId="35" borderId="12" xfId="0" applyFont="1" applyFill="1" applyBorder="1" applyAlignment="1" applyProtection="1">
      <alignment horizontal="center"/>
      <protection/>
    </xf>
    <xf numFmtId="0" fontId="25" fillId="37" borderId="12" xfId="0" applyFont="1" applyFill="1" applyBorder="1" applyAlignment="1" applyProtection="1">
      <alignment horizontal="center"/>
      <protection/>
    </xf>
    <xf numFmtId="0" fontId="7" fillId="33" borderId="13" xfId="0" applyFont="1" applyFill="1" applyBorder="1" applyAlignment="1" applyProtection="1">
      <alignment vertical="center"/>
      <protection/>
    </xf>
    <xf numFmtId="0" fontId="7" fillId="33" borderId="46" xfId="0" applyFont="1" applyFill="1" applyBorder="1" applyAlignment="1" applyProtection="1">
      <alignment vertical="center"/>
      <protection/>
    </xf>
    <xf numFmtId="0" fontId="5" fillId="37" borderId="46" xfId="0" applyFont="1" applyFill="1" applyBorder="1" applyAlignment="1" applyProtection="1">
      <alignment horizontal="center" vertical="center"/>
      <protection/>
    </xf>
    <xf numFmtId="0" fontId="5" fillId="37" borderId="12" xfId="0" applyFont="1" applyFill="1" applyBorder="1" applyAlignment="1" applyProtection="1">
      <alignment horizontal="center" vertical="center"/>
      <protection/>
    </xf>
    <xf numFmtId="0" fontId="5" fillId="37" borderId="15" xfId="0" applyFont="1" applyFill="1" applyBorder="1" applyAlignment="1" applyProtection="1">
      <alignment vertical="center"/>
      <protection/>
    </xf>
    <xf numFmtId="0" fontId="5" fillId="37" borderId="11"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7" fillId="35" borderId="11" xfId="0" applyFont="1" applyFill="1" applyBorder="1" applyAlignment="1" applyProtection="1">
      <alignment vertical="center"/>
      <protection/>
    </xf>
    <xf numFmtId="0" fontId="27" fillId="0" borderId="14" xfId="0" applyFont="1" applyFill="1" applyBorder="1" applyAlignment="1" applyProtection="1">
      <alignment/>
      <protection locked="0"/>
    </xf>
    <xf numFmtId="0" fontId="66" fillId="0" borderId="0" xfId="0" applyFont="1" applyBorder="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42" fontId="0" fillId="0" borderId="0" xfId="0" applyNumberFormat="1" applyAlignment="1" applyProtection="1">
      <alignment/>
      <protection/>
    </xf>
    <xf numFmtId="0" fontId="27" fillId="34" borderId="14" xfId="0" applyFont="1" applyFill="1" applyBorder="1" applyAlignment="1" applyProtection="1">
      <alignment/>
      <protection locked="0"/>
    </xf>
    <xf numFmtId="0" fontId="7" fillId="0" borderId="14" xfId="0" applyFont="1" applyBorder="1" applyAlignment="1" applyProtection="1">
      <alignment/>
      <protection/>
    </xf>
    <xf numFmtId="0" fontId="5" fillId="0" borderId="37" xfId="0" applyFont="1" applyBorder="1" applyAlignment="1" applyProtection="1">
      <alignment horizontal="center" vertical="center"/>
      <protection/>
    </xf>
    <xf numFmtId="0" fontId="5" fillId="0" borderId="37" xfId="0" applyFont="1" applyBorder="1" applyAlignment="1" applyProtection="1">
      <alignment horizontal="center" vertical="center" wrapText="1"/>
      <protection/>
    </xf>
    <xf numFmtId="0" fontId="3" fillId="0" borderId="12" xfId="0" applyFont="1" applyBorder="1" applyAlignment="1" applyProtection="1">
      <alignment/>
      <protection locked="0"/>
    </xf>
    <xf numFmtId="166" fontId="3" fillId="0" borderId="12" xfId="0" applyNumberFormat="1" applyFont="1" applyBorder="1" applyAlignment="1" applyProtection="1">
      <alignment/>
      <protection locked="0"/>
    </xf>
    <xf numFmtId="10" fontId="3" fillId="0" borderId="12" xfId="0" applyNumberFormat="1" applyFont="1" applyBorder="1" applyAlignment="1" applyProtection="1">
      <alignment/>
      <protection locked="0"/>
    </xf>
    <xf numFmtId="164" fontId="7" fillId="0" borderId="12" xfId="0" applyNumberFormat="1" applyFont="1" applyBorder="1" applyAlignment="1" applyProtection="1">
      <alignment/>
      <protection locked="0"/>
    </xf>
    <xf numFmtId="0" fontId="7" fillId="0" borderId="12" xfId="0" applyFont="1" applyBorder="1" applyAlignment="1" applyProtection="1">
      <alignment/>
      <protection/>
    </xf>
    <xf numFmtId="0" fontId="7" fillId="38" borderId="12" xfId="0" applyFont="1" applyFill="1" applyBorder="1" applyAlignment="1" applyProtection="1">
      <alignment/>
      <protection/>
    </xf>
    <xf numFmtId="166" fontId="7" fillId="38" borderId="12" xfId="0" applyNumberFormat="1" applyFont="1" applyFill="1" applyBorder="1" applyAlignment="1" applyProtection="1">
      <alignment/>
      <protection/>
    </xf>
    <xf numFmtId="10" fontId="7" fillId="38" borderId="12" xfId="0" applyNumberFormat="1" applyFont="1" applyFill="1" applyBorder="1" applyAlignment="1" applyProtection="1">
      <alignment/>
      <protection/>
    </xf>
    <xf numFmtId="0" fontId="7" fillId="38" borderId="46" xfId="0" applyFont="1" applyFill="1" applyBorder="1" applyAlignment="1" applyProtection="1">
      <alignment/>
      <protection/>
    </xf>
    <xf numFmtId="10" fontId="7" fillId="38" borderId="11" xfId="0" applyNumberFormat="1" applyFont="1" applyFill="1" applyBorder="1" applyAlignment="1" applyProtection="1">
      <alignment/>
      <protection/>
    </xf>
    <xf numFmtId="164" fontId="7" fillId="0" borderId="46" xfId="0" applyNumberFormat="1" applyFont="1" applyBorder="1" applyAlignment="1" applyProtection="1">
      <alignment/>
      <protection/>
    </xf>
    <xf numFmtId="0" fontId="7" fillId="38" borderId="13" xfId="0" applyFont="1" applyFill="1" applyBorder="1" applyAlignment="1" applyProtection="1">
      <alignment/>
      <protection/>
    </xf>
    <xf numFmtId="164" fontId="7" fillId="0" borderId="59" xfId="0" applyNumberFormat="1" applyFont="1" applyBorder="1" applyAlignment="1" applyProtection="1">
      <alignment/>
      <protection/>
    </xf>
    <xf numFmtId="164" fontId="7" fillId="0" borderId="60" xfId="0" applyNumberFormat="1" applyFont="1" applyBorder="1" applyAlignment="1" applyProtection="1">
      <alignment/>
      <protection/>
    </xf>
    <xf numFmtId="0" fontId="5" fillId="0" borderId="12" xfId="0" applyFont="1" applyBorder="1" applyAlignment="1" applyProtection="1">
      <alignment/>
      <protection/>
    </xf>
    <xf numFmtId="166" fontId="7" fillId="0" borderId="12" xfId="0" applyNumberFormat="1" applyFont="1" applyBorder="1" applyAlignment="1" applyProtection="1">
      <alignment/>
      <protection/>
    </xf>
    <xf numFmtId="10" fontId="7" fillId="0" borderId="11" xfId="0" applyNumberFormat="1" applyFont="1" applyBorder="1" applyAlignment="1" applyProtection="1">
      <alignment/>
      <protection/>
    </xf>
    <xf numFmtId="164" fontId="7" fillId="0" borderId="49" xfId="0" applyNumberFormat="1" applyFont="1" applyBorder="1" applyAlignment="1" applyProtection="1">
      <alignment/>
      <protection/>
    </xf>
    <xf numFmtId="1" fontId="7" fillId="0" borderId="0" xfId="0" applyNumberFormat="1" applyFont="1" applyAlignment="1" applyProtection="1">
      <alignment/>
      <protection/>
    </xf>
    <xf numFmtId="0" fontId="5" fillId="0" borderId="11" xfId="0" applyFont="1" applyBorder="1" applyAlignment="1" applyProtection="1">
      <alignment horizontal="left" vertical="center"/>
      <protection/>
    </xf>
    <xf numFmtId="1" fontId="5" fillId="0" borderId="12" xfId="0" applyNumberFormat="1" applyFont="1" applyBorder="1" applyAlignment="1" applyProtection="1">
      <alignment horizontal="center" vertical="center" wrapText="1"/>
      <protection/>
    </xf>
    <xf numFmtId="1" fontId="5" fillId="0" borderId="11" xfId="0" applyNumberFormat="1" applyFont="1" applyBorder="1" applyAlignment="1" applyProtection="1">
      <alignment horizontal="center" wrapText="1"/>
      <protection/>
    </xf>
    <xf numFmtId="0" fontId="7" fillId="0" borderId="34" xfId="0" applyFont="1" applyBorder="1" applyAlignment="1" applyProtection="1">
      <alignment/>
      <protection/>
    </xf>
    <xf numFmtId="0" fontId="7" fillId="0" borderId="16" xfId="0" applyFont="1" applyBorder="1" applyAlignment="1" applyProtection="1">
      <alignment/>
      <protection/>
    </xf>
    <xf numFmtId="0" fontId="7" fillId="0" borderId="61" xfId="0" applyFont="1" applyBorder="1" applyAlignment="1" applyProtection="1">
      <alignment/>
      <protection/>
    </xf>
    <xf numFmtId="0" fontId="7" fillId="0" borderId="27" xfId="0" applyFont="1" applyBorder="1" applyAlignment="1" applyProtection="1">
      <alignment/>
      <protection/>
    </xf>
    <xf numFmtId="0" fontId="7" fillId="0" borderId="48" xfId="0" applyFont="1" applyBorder="1" applyAlignment="1" applyProtection="1">
      <alignment/>
      <protection/>
    </xf>
    <xf numFmtId="164" fontId="7" fillId="0" borderId="26" xfId="0" applyNumberFormat="1" applyFont="1" applyBorder="1" applyAlignment="1" applyProtection="1">
      <alignment/>
      <protection/>
    </xf>
    <xf numFmtId="0" fontId="7" fillId="0" borderId="11" xfId="0" applyFont="1" applyBorder="1" applyAlignment="1" applyProtection="1">
      <alignment/>
      <protection/>
    </xf>
    <xf numFmtId="0" fontId="7" fillId="0" borderId="13" xfId="0" applyFont="1" applyBorder="1" applyAlignment="1" applyProtection="1">
      <alignment/>
      <protection/>
    </xf>
    <xf numFmtId="0" fontId="7" fillId="0" borderId="46" xfId="0" applyFont="1" applyBorder="1" applyAlignment="1" applyProtection="1">
      <alignment/>
      <protection/>
    </xf>
    <xf numFmtId="0" fontId="7" fillId="39" borderId="13" xfId="0" applyFont="1" applyFill="1" applyBorder="1" applyAlignment="1" applyProtection="1">
      <alignment/>
      <protection locked="0"/>
    </xf>
    <xf numFmtId="164" fontId="7" fillId="0" borderId="15" xfId="0" applyNumberFormat="1" applyFont="1" applyBorder="1" applyAlignment="1" applyProtection="1">
      <alignment/>
      <protection/>
    </xf>
    <xf numFmtId="0" fontId="5" fillId="0" borderId="11" xfId="0" applyFont="1" applyBorder="1" applyAlignment="1" applyProtection="1">
      <alignment/>
      <protection/>
    </xf>
    <xf numFmtId="0" fontId="0" fillId="0" borderId="0" xfId="0" applyBorder="1" applyAlignment="1" applyProtection="1">
      <alignment/>
      <protection/>
    </xf>
    <xf numFmtId="164" fontId="3" fillId="0" borderId="12" xfId="0" applyNumberFormat="1" applyFont="1" applyBorder="1" applyAlignment="1" applyProtection="1">
      <alignment/>
      <protection/>
    </xf>
    <xf numFmtId="164" fontId="3" fillId="0" borderId="12" xfId="0" applyNumberFormat="1" applyFont="1" applyBorder="1" applyAlignment="1" applyProtection="1">
      <alignment/>
      <protection locked="0"/>
    </xf>
    <xf numFmtId="164" fontId="7" fillId="0" borderId="12" xfId="0" applyNumberFormat="1" applyFont="1" applyBorder="1" applyAlignment="1" applyProtection="1">
      <alignment vertical="center"/>
      <protection locked="0"/>
    </xf>
    <xf numFmtId="164" fontId="0" fillId="0" borderId="12" xfId="0" applyNumberFormat="1" applyBorder="1" applyAlignment="1" applyProtection="1">
      <alignment vertical="center" wrapText="1"/>
      <protection locked="0"/>
    </xf>
    <xf numFmtId="164" fontId="7" fillId="0" borderId="12" xfId="0" applyNumberFormat="1" applyFont="1" applyFill="1" applyBorder="1" applyAlignment="1" applyProtection="1">
      <alignment vertical="center" wrapText="1"/>
      <protection locked="0"/>
    </xf>
    <xf numFmtId="164" fontId="7" fillId="0" borderId="12" xfId="0" applyNumberFormat="1" applyFont="1" applyBorder="1" applyAlignment="1" applyProtection="1">
      <alignment vertical="center" wrapText="1"/>
      <protection locked="0"/>
    </xf>
    <xf numFmtId="0" fontId="0" fillId="0" borderId="0" xfId="0" applyAlignment="1" applyProtection="1">
      <alignment wrapText="1"/>
      <protection/>
    </xf>
    <xf numFmtId="164" fontId="7" fillId="0" borderId="46" xfId="0" applyNumberFormat="1" applyFont="1" applyBorder="1" applyAlignment="1" applyProtection="1">
      <alignment/>
      <protection locked="0"/>
    </xf>
    <xf numFmtId="0" fontId="7" fillId="37" borderId="11" xfId="0" applyFont="1" applyFill="1" applyBorder="1" applyAlignment="1" applyProtection="1">
      <alignment vertical="center"/>
      <protection/>
    </xf>
    <xf numFmtId="176" fontId="7" fillId="0" borderId="12" xfId="0" applyNumberFormat="1" applyFont="1" applyBorder="1" applyAlignment="1" applyProtection="1">
      <alignment/>
      <protection/>
    </xf>
    <xf numFmtId="176" fontId="7" fillId="0" borderId="12" xfId="0" applyNumberFormat="1" applyFont="1" applyBorder="1" applyAlignment="1" applyProtection="1">
      <alignment vertical="center"/>
      <protection/>
    </xf>
    <xf numFmtId="0" fontId="0" fillId="35" borderId="0" xfId="0" applyFill="1" applyAlignment="1">
      <alignment/>
    </xf>
    <xf numFmtId="0" fontId="0" fillId="40" borderId="0" xfId="0" applyFill="1" applyAlignment="1">
      <alignment/>
    </xf>
    <xf numFmtId="0" fontId="0" fillId="36" borderId="0" xfId="0" applyFill="1" applyAlignment="1">
      <alignment/>
    </xf>
    <xf numFmtId="0" fontId="69" fillId="0" borderId="55" xfId="0" applyFont="1" applyBorder="1" applyAlignment="1">
      <alignment/>
    </xf>
    <xf numFmtId="0" fontId="69" fillId="0" borderId="55" xfId="0" applyFont="1" applyBorder="1" applyAlignment="1">
      <alignment horizontal="center"/>
    </xf>
    <xf numFmtId="0" fontId="69" fillId="35" borderId="38" xfId="0" applyFont="1" applyFill="1" applyBorder="1" applyAlignment="1">
      <alignment horizontal="center"/>
    </xf>
    <xf numFmtId="0" fontId="69" fillId="0" borderId="12" xfId="0" applyFont="1" applyBorder="1" applyAlignment="1">
      <alignment horizontal="center"/>
    </xf>
    <xf numFmtId="0" fontId="68" fillId="0" borderId="38" xfId="0" applyFont="1" applyFill="1" applyBorder="1" applyAlignment="1">
      <alignment horizontal="center"/>
    </xf>
    <xf numFmtId="0" fontId="68" fillId="0" borderId="57" xfId="0" applyFont="1" applyFill="1" applyBorder="1" applyAlignment="1">
      <alignment/>
    </xf>
    <xf numFmtId="0" fontId="68" fillId="37" borderId="28" xfId="0" applyFont="1" applyFill="1" applyBorder="1" applyAlignment="1">
      <alignment horizontal="center"/>
    </xf>
    <xf numFmtId="0" fontId="68" fillId="37" borderId="62" xfId="0" applyFont="1" applyFill="1" applyBorder="1" applyAlignment="1">
      <alignment/>
    </xf>
    <xf numFmtId="0" fontId="68" fillId="32" borderId="33" xfId="0" applyFont="1" applyFill="1" applyBorder="1" applyAlignment="1">
      <alignment horizontal="center"/>
    </xf>
    <xf numFmtId="0" fontId="68" fillId="32" borderId="33" xfId="0" applyFont="1" applyFill="1" applyBorder="1" applyAlignment="1">
      <alignment/>
    </xf>
    <xf numFmtId="0" fontId="0" fillId="0" borderId="0" xfId="0" applyFill="1" applyBorder="1" applyAlignment="1">
      <alignment/>
    </xf>
    <xf numFmtId="0" fontId="68" fillId="0" borderId="0" xfId="0" applyFont="1" applyFill="1" applyBorder="1" applyAlignment="1">
      <alignment/>
    </xf>
    <xf numFmtId="0" fontId="68" fillId="0" borderId="0" xfId="0" applyFont="1" applyFill="1" applyBorder="1" applyAlignment="1">
      <alignment horizontal="center"/>
    </xf>
    <xf numFmtId="0" fontId="68" fillId="32" borderId="38" xfId="0" applyFont="1" applyFill="1" applyBorder="1" applyAlignment="1">
      <alignment horizontal="center"/>
    </xf>
    <xf numFmtId="0" fontId="68" fillId="32" borderId="57" xfId="0" applyFont="1" applyFill="1" applyBorder="1" applyAlignment="1">
      <alignment/>
    </xf>
    <xf numFmtId="0" fontId="25" fillId="35" borderId="12" xfId="0" applyFont="1" applyFill="1" applyBorder="1" applyAlignment="1" applyProtection="1">
      <alignment horizontal="center" vertical="center"/>
      <protection locked="0"/>
    </xf>
    <xf numFmtId="0" fontId="25" fillId="37" borderId="12" xfId="0" applyFont="1" applyFill="1" applyBorder="1" applyAlignment="1" applyProtection="1">
      <alignment horizontal="center" vertical="center"/>
      <protection locked="0"/>
    </xf>
    <xf numFmtId="10" fontId="74" fillId="0" borderId="12" xfId="0" applyNumberFormat="1" applyFont="1" applyBorder="1" applyAlignment="1" applyProtection="1">
      <alignment horizontal="right"/>
      <protection/>
    </xf>
    <xf numFmtId="10" fontId="26" fillId="0" borderId="12" xfId="78" applyNumberFormat="1" applyFont="1" applyFill="1" applyBorder="1" applyAlignment="1" applyProtection="1">
      <alignment/>
      <protection/>
    </xf>
    <xf numFmtId="164" fontId="7" fillId="0" borderId="12" xfId="0" applyNumberFormat="1" applyFont="1" applyBorder="1" applyAlignment="1" applyProtection="1" quotePrefix="1">
      <alignment vertical="center"/>
      <protection locked="0"/>
    </xf>
    <xf numFmtId="0" fontId="0" fillId="0" borderId="0" xfId="0" applyBorder="1" applyAlignment="1" applyProtection="1">
      <alignment/>
      <protection/>
    </xf>
    <xf numFmtId="0" fontId="7" fillId="0" borderId="12" xfId="0" applyFont="1" applyBorder="1" applyAlignment="1" applyProtection="1" quotePrefix="1">
      <alignment horizontal="center" vertical="center"/>
      <protection/>
    </xf>
    <xf numFmtId="0" fontId="0" fillId="0" borderId="12" xfId="0" applyBorder="1" applyAlignment="1" applyProtection="1" quotePrefix="1">
      <alignment horizontal="center"/>
      <protection/>
    </xf>
    <xf numFmtId="164" fontId="7" fillId="0" borderId="63" xfId="0" applyNumberFormat="1" applyFont="1" applyBorder="1" applyAlignment="1" applyProtection="1">
      <alignment/>
      <protection/>
    </xf>
    <xf numFmtId="0" fontId="7" fillId="30" borderId="12" xfId="0" applyFont="1" applyFill="1" applyBorder="1" applyAlignment="1" applyProtection="1">
      <alignment/>
      <protection/>
    </xf>
    <xf numFmtId="0" fontId="68" fillId="0" borderId="15" xfId="0" applyFont="1" applyBorder="1" applyAlignment="1" applyProtection="1">
      <alignment/>
      <protection/>
    </xf>
    <xf numFmtId="0" fontId="27" fillId="0" borderId="12" xfId="0" applyFont="1" applyBorder="1" applyAlignment="1" applyProtection="1" quotePrefix="1">
      <alignment horizontal="center"/>
      <protection/>
    </xf>
    <xf numFmtId="0" fontId="23" fillId="0" borderId="0" xfId="0" applyFont="1" applyAlignment="1" applyProtection="1">
      <alignment horizontal="center"/>
      <protection/>
    </xf>
    <xf numFmtId="0" fontId="7" fillId="0" borderId="0" xfId="0" applyFont="1" applyBorder="1" applyAlignment="1" applyProtection="1">
      <alignment/>
      <protection/>
    </xf>
    <xf numFmtId="0" fontId="26"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xf>
    <xf numFmtId="0" fontId="29" fillId="0" borderId="15" xfId="0" applyFont="1" applyBorder="1" applyAlignment="1" applyProtection="1">
      <alignment horizontal="center" vertical="center"/>
      <protection/>
    </xf>
    <xf numFmtId="164" fontId="7" fillId="0" borderId="15" xfId="0" applyNumberFormat="1" applyFont="1" applyFill="1" applyBorder="1" applyAlignment="1" applyProtection="1">
      <alignment/>
      <protection/>
    </xf>
    <xf numFmtId="164" fontId="7" fillId="0" borderId="0" xfId="0" applyNumberFormat="1" applyFont="1" applyBorder="1" applyAlignment="1" applyProtection="1">
      <alignment/>
      <protection/>
    </xf>
    <xf numFmtId="5" fontId="7" fillId="0" borderId="47" xfId="0" applyNumberFormat="1" applyFont="1" applyFill="1" applyBorder="1" applyAlignment="1" applyProtection="1">
      <alignment/>
      <protection/>
    </xf>
    <xf numFmtId="0" fontId="66" fillId="0" borderId="0" xfId="0" applyFont="1" applyBorder="1" applyAlignment="1" applyProtection="1">
      <alignment wrapText="1"/>
      <protection/>
    </xf>
    <xf numFmtId="0" fontId="0" fillId="0" borderId="12" xfId="0" applyBorder="1" applyAlignment="1" applyProtection="1">
      <alignment/>
      <protection/>
    </xf>
    <xf numFmtId="0" fontId="0" fillId="30" borderId="12" xfId="0" applyFill="1" applyBorder="1" applyAlignment="1" applyProtection="1">
      <alignment/>
      <protection/>
    </xf>
    <xf numFmtId="9" fontId="74" fillId="30" borderId="12" xfId="0" applyNumberFormat="1" applyFont="1" applyFill="1" applyBorder="1" applyAlignment="1" applyProtection="1">
      <alignment horizontal="right"/>
      <protection/>
    </xf>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68" fillId="0" borderId="0" xfId="0" applyFont="1" applyAlignment="1" applyProtection="1">
      <alignment/>
      <protection/>
    </xf>
    <xf numFmtId="10" fontId="26" fillId="34" borderId="0" xfId="0" applyNumberFormat="1" applyFont="1" applyFill="1" applyBorder="1" applyAlignment="1" applyProtection="1">
      <alignment/>
      <protection/>
    </xf>
    <xf numFmtId="0" fontId="27" fillId="34" borderId="0" xfId="0" applyFont="1" applyFill="1" applyBorder="1" applyAlignment="1" applyProtection="1">
      <alignment/>
      <protection/>
    </xf>
    <xf numFmtId="0" fontId="24" fillId="34" borderId="0" xfId="0" applyFont="1" applyFill="1" applyBorder="1" applyAlignment="1" applyProtection="1">
      <alignment horizontal="center" vertical="center"/>
      <protection/>
    </xf>
    <xf numFmtId="164" fontId="76" fillId="0" borderId="12" xfId="0" applyNumberFormat="1" applyFont="1" applyBorder="1" applyAlignment="1" applyProtection="1">
      <alignment/>
      <protection locked="0"/>
    </xf>
    <xf numFmtId="0" fontId="0" fillId="0" borderId="12" xfId="0" applyBorder="1" applyAlignment="1" applyProtection="1" quotePrefix="1">
      <alignment horizontal="center"/>
      <protection/>
    </xf>
    <xf numFmtId="164" fontId="76" fillId="0" borderId="0" xfId="0" applyNumberFormat="1" applyFont="1" applyBorder="1" applyAlignment="1" applyProtection="1">
      <alignment/>
      <protection locked="0"/>
    </xf>
    <xf numFmtId="0" fontId="3" fillId="0" borderId="12" xfId="0" applyFont="1" applyBorder="1" applyAlignment="1" applyProtection="1" quotePrefix="1">
      <alignment horizontal="center"/>
      <protection/>
    </xf>
    <xf numFmtId="0" fontId="7" fillId="30" borderId="12" xfId="0" applyFont="1" applyFill="1" applyBorder="1" applyAlignment="1" applyProtection="1">
      <alignment/>
      <protection/>
    </xf>
    <xf numFmtId="0" fontId="7" fillId="0" borderId="0" xfId="0" applyFont="1" applyBorder="1" applyAlignment="1" applyProtection="1">
      <alignment horizontal="center"/>
      <protection/>
    </xf>
    <xf numFmtId="0" fontId="0" fillId="0" borderId="12" xfId="0" applyBorder="1" applyAlignment="1" applyProtection="1">
      <alignment/>
      <protection/>
    </xf>
    <xf numFmtId="0" fontId="0" fillId="0" borderId="46" xfId="0" applyBorder="1" applyAlignment="1" applyProtection="1">
      <alignment horizontal="center" vertical="center" wrapText="1"/>
      <protection/>
    </xf>
    <xf numFmtId="0" fontId="4" fillId="0" borderId="12" xfId="0" applyFont="1" applyBorder="1" applyAlignment="1" applyProtection="1">
      <alignment horizontal="center" wrapText="1"/>
      <protection/>
    </xf>
    <xf numFmtId="0" fontId="0" fillId="30" borderId="12" xfId="0" applyFill="1" applyBorder="1" applyAlignment="1" applyProtection="1">
      <alignment/>
      <protection/>
    </xf>
    <xf numFmtId="9" fontId="74" fillId="30" borderId="12" xfId="0" applyNumberFormat="1" applyFont="1" applyFill="1" applyBorder="1" applyAlignment="1" applyProtection="1">
      <alignment horizontal="right"/>
      <protection/>
    </xf>
    <xf numFmtId="0" fontId="5" fillId="0" borderId="26" xfId="0" applyFont="1" applyBorder="1" applyAlignment="1" applyProtection="1">
      <alignment horizontal="center" wrapText="1"/>
      <protection/>
    </xf>
    <xf numFmtId="5" fontId="7" fillId="0" borderId="46" xfId="0" applyNumberFormat="1" applyFont="1" applyFill="1" applyBorder="1" applyAlignment="1" applyProtection="1">
      <alignment/>
      <protection/>
    </xf>
    <xf numFmtId="164" fontId="7" fillId="0" borderId="49" xfId="0" applyNumberFormat="1" applyFont="1" applyFill="1" applyBorder="1" applyAlignment="1" applyProtection="1">
      <alignment/>
      <protection/>
    </xf>
    <xf numFmtId="0" fontId="4" fillId="0" borderId="12" xfId="0" applyFont="1" applyBorder="1" applyAlignment="1" applyProtection="1">
      <alignment horizontal="center" vertical="center" wrapText="1"/>
      <protection/>
    </xf>
    <xf numFmtId="0" fontId="3" fillId="0" borderId="15" xfId="0" applyFont="1" applyBorder="1" applyAlignment="1" applyProtection="1">
      <alignment/>
      <protection locked="0"/>
    </xf>
    <xf numFmtId="0" fontId="5" fillId="0" borderId="49" xfId="0" applyFont="1" applyBorder="1" applyAlignment="1" applyProtection="1">
      <alignment/>
      <protection/>
    </xf>
    <xf numFmtId="0" fontId="7" fillId="38" borderId="49" xfId="0" applyFont="1" applyFill="1" applyBorder="1" applyAlignment="1" applyProtection="1">
      <alignment/>
      <protection/>
    </xf>
    <xf numFmtId="0" fontId="7" fillId="0" borderId="49" xfId="0" applyFont="1" applyBorder="1" applyAlignment="1" applyProtection="1">
      <alignment/>
      <protection/>
    </xf>
    <xf numFmtId="166" fontId="3" fillId="0" borderId="15" xfId="0" applyNumberFormat="1" applyFont="1" applyBorder="1" applyAlignment="1" applyProtection="1">
      <alignment/>
      <protection locked="0"/>
    </xf>
    <xf numFmtId="166" fontId="7" fillId="0" borderId="49" xfId="0" applyNumberFormat="1" applyFont="1" applyBorder="1" applyAlignment="1" applyProtection="1">
      <alignment/>
      <protection/>
    </xf>
    <xf numFmtId="10" fontId="3" fillId="0" borderId="15" xfId="0" applyNumberFormat="1" applyFont="1" applyBorder="1" applyAlignment="1" applyProtection="1">
      <alignment/>
      <protection locked="0"/>
    </xf>
    <xf numFmtId="10" fontId="7" fillId="38" borderId="49" xfId="0" applyNumberFormat="1" applyFont="1" applyFill="1" applyBorder="1" applyAlignment="1" applyProtection="1">
      <alignment/>
      <protection/>
    </xf>
    <xf numFmtId="164" fontId="3" fillId="0" borderId="15" xfId="0" applyNumberFormat="1" applyFont="1" applyBorder="1" applyAlignment="1" applyProtection="1">
      <alignment/>
      <protection/>
    </xf>
    <xf numFmtId="164" fontId="3" fillId="0" borderId="15" xfId="0" applyNumberFormat="1" applyFont="1" applyBorder="1" applyAlignment="1" applyProtection="1">
      <alignment/>
      <protection locked="0"/>
    </xf>
    <xf numFmtId="164" fontId="5" fillId="0" borderId="49" xfId="0" applyNumberFormat="1" applyFont="1" applyFill="1" applyBorder="1" applyAlignment="1" applyProtection="1">
      <alignment/>
      <protection/>
    </xf>
    <xf numFmtId="164" fontId="7" fillId="0" borderId="15" xfId="0" applyNumberFormat="1" applyFont="1" applyBorder="1" applyAlignment="1" applyProtection="1">
      <alignment vertical="center"/>
      <protection/>
    </xf>
    <xf numFmtId="5" fontId="5" fillId="0" borderId="49" xfId="0" applyNumberFormat="1" applyFont="1" applyBorder="1" applyAlignment="1" applyProtection="1">
      <alignment vertical="center"/>
      <protection/>
    </xf>
    <xf numFmtId="3" fontId="7" fillId="0" borderId="12" xfId="0" applyNumberFormat="1" applyFont="1" applyBorder="1" applyAlignment="1" applyProtection="1">
      <alignment/>
      <protection/>
    </xf>
    <xf numFmtId="0" fontId="0" fillId="0" borderId="0" xfId="0" applyAlignment="1">
      <alignment vertical="center" wrapText="1"/>
    </xf>
    <xf numFmtId="0" fontId="77"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indent="7"/>
    </xf>
    <xf numFmtId="0" fontId="76" fillId="0" borderId="12" xfId="0" applyFont="1" applyFill="1" applyBorder="1" applyAlignment="1" applyProtection="1" quotePrefix="1">
      <alignment horizontal="center"/>
      <protection locked="0"/>
    </xf>
    <xf numFmtId="0" fontId="78" fillId="0" borderId="37" xfId="0" applyFont="1" applyFill="1" applyBorder="1" applyAlignment="1" applyProtection="1">
      <alignment horizontal="center" vertical="center" wrapText="1"/>
      <protection locked="0"/>
    </xf>
    <xf numFmtId="164" fontId="76" fillId="0" borderId="12" xfId="0" applyNumberFormat="1" applyFont="1" applyFill="1" applyBorder="1" applyAlignment="1" applyProtection="1">
      <alignment/>
      <protection locked="0"/>
    </xf>
    <xf numFmtId="164" fontId="76" fillId="0" borderId="12" xfId="0" applyNumberFormat="1" applyFont="1" applyFill="1" applyBorder="1" applyAlignment="1" applyProtection="1">
      <alignment/>
      <protection/>
    </xf>
    <xf numFmtId="164" fontId="76" fillId="0" borderId="26" xfId="0" applyNumberFormat="1" applyFont="1" applyFill="1" applyBorder="1" applyAlignment="1" applyProtection="1">
      <alignment/>
      <protection locked="0"/>
    </xf>
    <xf numFmtId="0" fontId="0" fillId="0" borderId="12" xfId="0" applyFill="1" applyBorder="1" applyAlignment="1" applyProtection="1">
      <alignment/>
      <protection locked="0"/>
    </xf>
    <xf numFmtId="164" fontId="76"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76" fillId="0" borderId="15" xfId="0" applyFont="1" applyFill="1" applyBorder="1" applyAlignment="1" applyProtection="1" quotePrefix="1">
      <alignment horizontal="center"/>
      <protection locked="0"/>
    </xf>
    <xf numFmtId="0" fontId="78" fillId="0" borderId="12" xfId="0" applyFont="1" applyFill="1" applyBorder="1" applyAlignment="1" applyProtection="1">
      <alignment horizontal="center" vertical="center" wrapText="1"/>
      <protection locked="0"/>
    </xf>
    <xf numFmtId="164" fontId="76" fillId="0" borderId="15" xfId="0" applyNumberFormat="1" applyFont="1" applyFill="1" applyBorder="1" applyAlignment="1" applyProtection="1">
      <alignment/>
      <protection locked="0"/>
    </xf>
    <xf numFmtId="164" fontId="76" fillId="0" borderId="0" xfId="0" applyNumberFormat="1" applyFont="1" applyFill="1" applyBorder="1" applyAlignment="1" applyProtection="1">
      <alignment/>
      <protection locked="0"/>
    </xf>
    <xf numFmtId="44" fontId="76" fillId="0" borderId="0" xfId="54" applyFont="1" applyFill="1" applyBorder="1" applyAlignment="1" applyProtection="1">
      <alignment/>
      <protection/>
    </xf>
    <xf numFmtId="0" fontId="0" fillId="0" borderId="15" xfId="0" applyFill="1" applyBorder="1" applyAlignment="1" applyProtection="1" quotePrefix="1">
      <alignment horizontal="center"/>
      <protection locked="0"/>
    </xf>
    <xf numFmtId="164" fontId="0" fillId="0" borderId="0" xfId="0" applyNumberFormat="1" applyFill="1" applyBorder="1" applyAlignment="1" applyProtection="1">
      <alignment/>
      <protection locked="0"/>
    </xf>
    <xf numFmtId="164" fontId="76" fillId="0" borderId="0" xfId="0" applyNumberFormat="1" applyFont="1" applyFill="1" applyBorder="1" applyAlignment="1" applyProtection="1">
      <alignment vertical="center"/>
      <protection/>
    </xf>
    <xf numFmtId="164" fontId="76" fillId="0" borderId="0" xfId="54" applyNumberFormat="1" applyFont="1" applyFill="1" applyBorder="1" applyAlignment="1" applyProtection="1">
      <alignment vertical="center"/>
      <protection/>
    </xf>
    <xf numFmtId="0" fontId="0" fillId="0" borderId="12" xfId="0" applyFill="1" applyBorder="1" applyAlignment="1" applyProtection="1" quotePrefix="1">
      <alignment horizontal="center"/>
      <protection locked="0"/>
    </xf>
    <xf numFmtId="0" fontId="0" fillId="0" borderId="0" xfId="0" applyAlignment="1">
      <alignment wrapText="1"/>
    </xf>
    <xf numFmtId="0" fontId="0" fillId="0" borderId="0" xfId="0"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vertical="center" wrapText="1"/>
    </xf>
    <xf numFmtId="0" fontId="66" fillId="0" borderId="63" xfId="0" applyFont="1" applyBorder="1" applyAlignment="1" applyProtection="1">
      <alignment wrapText="1"/>
      <protection locked="0"/>
    </xf>
    <xf numFmtId="0" fontId="0" fillId="0" borderId="64" xfId="0" applyBorder="1" applyAlignment="1" applyProtection="1">
      <alignment wrapText="1"/>
      <protection/>
    </xf>
    <xf numFmtId="0" fontId="0" fillId="0" borderId="65" xfId="0" applyBorder="1" applyAlignment="1" applyProtection="1">
      <alignment wrapText="1"/>
      <protection/>
    </xf>
    <xf numFmtId="0" fontId="23" fillId="0" borderId="0" xfId="0" applyFont="1" applyAlignment="1" applyProtection="1">
      <alignment horizontal="center"/>
      <protection/>
    </xf>
    <xf numFmtId="0" fontId="26" fillId="0" borderId="14" xfId="0" applyFont="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xf>
    <xf numFmtId="0" fontId="26" fillId="36" borderId="11" xfId="0" applyFont="1" applyFill="1" applyBorder="1" applyAlignment="1" applyProtection="1">
      <alignment horizontal="left" vertical="center"/>
      <protection/>
    </xf>
    <xf numFmtId="0" fontId="26" fillId="36" borderId="13" xfId="0" applyFont="1" applyFill="1" applyBorder="1" applyAlignment="1" applyProtection="1">
      <alignment horizontal="left" vertical="center"/>
      <protection/>
    </xf>
    <xf numFmtId="0" fontId="26" fillId="36" borderId="46" xfId="0" applyFont="1" applyFill="1" applyBorder="1" applyAlignment="1" applyProtection="1">
      <alignment horizontal="left" vertical="center"/>
      <protection/>
    </xf>
    <xf numFmtId="6" fontId="26" fillId="0" borderId="13" xfId="0" applyNumberFormat="1" applyFont="1" applyFill="1" applyBorder="1" applyAlignment="1" applyProtection="1">
      <alignment horizontal="center" vertical="center"/>
      <protection locked="0"/>
    </xf>
    <xf numFmtId="0" fontId="25" fillId="0" borderId="11" xfId="0" applyFont="1" applyBorder="1" applyAlignment="1" applyProtection="1">
      <alignment horizontal="center"/>
      <protection/>
    </xf>
    <xf numFmtId="0" fontId="25" fillId="0" borderId="13" xfId="0" applyFont="1" applyBorder="1" applyAlignment="1" applyProtection="1">
      <alignment horizontal="center"/>
      <protection/>
    </xf>
    <xf numFmtId="0" fontId="25" fillId="0" borderId="46" xfId="0" applyFont="1" applyBorder="1" applyAlignment="1" applyProtection="1">
      <alignment horizontal="center"/>
      <protection/>
    </xf>
    <xf numFmtId="0" fontId="25" fillId="0" borderId="0" xfId="0" applyFont="1" applyBorder="1" applyAlignment="1" applyProtection="1">
      <alignment horizontal="left"/>
      <protection/>
    </xf>
    <xf numFmtId="0" fontId="27" fillId="0" borderId="34" xfId="0" applyFont="1" applyBorder="1" applyAlignment="1" applyProtection="1" quotePrefix="1">
      <alignment horizontal="center"/>
      <protection/>
    </xf>
    <xf numFmtId="0" fontId="27" fillId="0" borderId="16" xfId="0" applyFont="1" applyBorder="1" applyAlignment="1" applyProtection="1" quotePrefix="1">
      <alignment horizontal="center"/>
      <protection/>
    </xf>
    <xf numFmtId="0" fontId="27" fillId="0" borderId="61" xfId="0" applyFont="1" applyBorder="1" applyAlignment="1" applyProtection="1" quotePrefix="1">
      <alignment horizontal="center"/>
      <protection/>
    </xf>
    <xf numFmtId="0" fontId="24" fillId="0" borderId="27"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24" fillId="0" borderId="48" xfId="0" applyFont="1" applyBorder="1" applyAlignment="1" applyProtection="1">
      <alignment horizontal="center" vertical="center"/>
      <protection/>
    </xf>
    <xf numFmtId="0" fontId="26" fillId="35" borderId="11" xfId="0" applyFont="1" applyFill="1" applyBorder="1" applyAlignment="1" applyProtection="1">
      <alignment horizontal="left" vertical="center"/>
      <protection/>
    </xf>
    <xf numFmtId="0" fontId="26" fillId="35" borderId="13" xfId="0" applyFont="1" applyFill="1" applyBorder="1" applyAlignment="1" applyProtection="1">
      <alignment horizontal="left" vertical="center"/>
      <protection/>
    </xf>
    <xf numFmtId="0" fontId="26" fillId="35" borderId="46" xfId="0" applyFont="1" applyFill="1" applyBorder="1" applyAlignment="1" applyProtection="1">
      <alignment horizontal="left" vertical="center"/>
      <protection/>
    </xf>
    <xf numFmtId="0" fontId="26" fillId="37" borderId="11" xfId="0" applyFont="1" applyFill="1" applyBorder="1" applyAlignment="1" applyProtection="1">
      <alignment horizontal="left" vertical="center"/>
      <protection/>
    </xf>
    <xf numFmtId="0" fontId="26" fillId="37" borderId="13" xfId="0" applyFont="1" applyFill="1" applyBorder="1" applyAlignment="1" applyProtection="1">
      <alignment horizontal="left" vertical="center"/>
      <protection/>
    </xf>
    <xf numFmtId="0" fontId="26" fillId="37" borderId="46" xfId="0" applyFont="1" applyFill="1" applyBorder="1" applyAlignment="1" applyProtection="1">
      <alignment horizontal="left" vertical="center"/>
      <protection/>
    </xf>
    <xf numFmtId="0" fontId="66" fillId="0" borderId="63" xfId="0" applyFont="1" applyBorder="1" applyAlignment="1" applyProtection="1">
      <alignment wrapText="1"/>
      <protection/>
    </xf>
    <xf numFmtId="0" fontId="66" fillId="0" borderId="64" xfId="0" applyFont="1" applyBorder="1" applyAlignment="1" applyProtection="1">
      <alignment wrapText="1"/>
      <protection/>
    </xf>
    <xf numFmtId="0" fontId="66" fillId="0" borderId="65" xfId="0" applyFont="1" applyBorder="1" applyAlignment="1" applyProtection="1">
      <alignment wrapText="1"/>
      <protection/>
    </xf>
    <xf numFmtId="0" fontId="26" fillId="0" borderId="14" xfId="0" applyNumberFormat="1" applyFont="1" applyBorder="1" applyAlignment="1" applyProtection="1">
      <alignment horizontal="center" vertical="center"/>
      <protection locked="0"/>
    </xf>
    <xf numFmtId="0" fontId="26" fillId="0" borderId="13" xfId="0" applyNumberFormat="1" applyFont="1" applyFill="1" applyBorder="1" applyAlignment="1" applyProtection="1">
      <alignment horizontal="center" vertical="center"/>
      <protection locked="0"/>
    </xf>
    <xf numFmtId="0" fontId="26" fillId="35" borderId="11" xfId="0" applyFont="1" applyFill="1" applyBorder="1" applyAlignment="1" applyProtection="1">
      <alignment/>
      <protection/>
    </xf>
    <xf numFmtId="0" fontId="26" fillId="35" borderId="13" xfId="0" applyFont="1" applyFill="1" applyBorder="1" applyAlignment="1" applyProtection="1">
      <alignment/>
      <protection/>
    </xf>
    <xf numFmtId="0" fontId="26" fillId="35" borderId="46" xfId="0" applyFont="1" applyFill="1" applyBorder="1" applyAlignment="1" applyProtection="1">
      <alignment/>
      <protection/>
    </xf>
    <xf numFmtId="0" fontId="27" fillId="0" borderId="11" xfId="0" applyFont="1" applyBorder="1" applyAlignment="1" applyProtection="1" quotePrefix="1">
      <alignment horizontal="center"/>
      <protection/>
    </xf>
    <xf numFmtId="0" fontId="27" fillId="0" borderId="13" xfId="0" applyFont="1" applyBorder="1" applyAlignment="1" applyProtection="1" quotePrefix="1">
      <alignment horizontal="center"/>
      <protection/>
    </xf>
    <xf numFmtId="0" fontId="0" fillId="35" borderId="13" xfId="0" applyFill="1" applyBorder="1" applyAlignment="1" applyProtection="1">
      <alignment/>
      <protection/>
    </xf>
    <xf numFmtId="0" fontId="0" fillId="35" borderId="46" xfId="0" applyFill="1" applyBorder="1" applyAlignment="1" applyProtection="1">
      <alignment/>
      <protection/>
    </xf>
    <xf numFmtId="0" fontId="26" fillId="35" borderId="11" xfId="0" applyFont="1" applyFill="1" applyBorder="1" applyAlignment="1" applyProtection="1">
      <alignment horizontal="left"/>
      <protection/>
    </xf>
    <xf numFmtId="0" fontId="26" fillId="35" borderId="13" xfId="0" applyFont="1" applyFill="1" applyBorder="1" applyAlignment="1" applyProtection="1">
      <alignment horizontal="left"/>
      <protection/>
    </xf>
    <xf numFmtId="0" fontId="26" fillId="37" borderId="11" xfId="0" applyFont="1" applyFill="1" applyBorder="1" applyAlignment="1" applyProtection="1">
      <alignment/>
      <protection/>
    </xf>
    <xf numFmtId="0" fontId="0" fillId="37" borderId="13" xfId="0" applyFill="1" applyBorder="1" applyAlignment="1" applyProtection="1">
      <alignment/>
      <protection/>
    </xf>
    <xf numFmtId="0" fontId="0" fillId="37" borderId="46" xfId="0" applyFill="1" applyBorder="1" applyAlignment="1" applyProtection="1">
      <alignment/>
      <protection/>
    </xf>
    <xf numFmtId="0" fontId="26" fillId="37" borderId="13" xfId="0" applyFont="1" applyFill="1" applyBorder="1" applyAlignment="1" applyProtection="1">
      <alignment/>
      <protection/>
    </xf>
    <xf numFmtId="0" fontId="26" fillId="37" borderId="46" xfId="0" applyFont="1" applyFill="1" applyBorder="1" applyAlignment="1" applyProtection="1">
      <alignment/>
      <protection/>
    </xf>
    <xf numFmtId="0" fontId="26" fillId="36" borderId="11" xfId="0" applyFont="1" applyFill="1" applyBorder="1" applyAlignment="1" applyProtection="1">
      <alignment horizontal="left"/>
      <protection/>
    </xf>
    <xf numFmtId="0" fontId="26" fillId="36" borderId="13" xfId="0" applyFont="1" applyFill="1" applyBorder="1" applyAlignment="1" applyProtection="1">
      <alignment horizontal="left"/>
      <protection/>
    </xf>
    <xf numFmtId="0" fontId="26" fillId="36" borderId="46" xfId="0" applyFont="1" applyFill="1" applyBorder="1" applyAlignment="1" applyProtection="1">
      <alignment horizontal="left"/>
      <protection/>
    </xf>
    <xf numFmtId="0" fontId="26" fillId="36" borderId="11" xfId="0" applyFont="1" applyFill="1" applyBorder="1" applyAlignment="1" applyProtection="1">
      <alignment/>
      <protection/>
    </xf>
    <xf numFmtId="0" fontId="26" fillId="36" borderId="13" xfId="0" applyFont="1" applyFill="1" applyBorder="1" applyAlignment="1" applyProtection="1">
      <alignment/>
      <protection/>
    </xf>
    <xf numFmtId="0" fontId="26" fillId="36" borderId="46" xfId="0" applyFont="1" applyFill="1" applyBorder="1" applyAlignment="1" applyProtection="1">
      <alignment/>
      <protection/>
    </xf>
    <xf numFmtId="0" fontId="26" fillId="37" borderId="11" xfId="0" applyFont="1" applyFill="1" applyBorder="1" applyAlignment="1" applyProtection="1">
      <alignment wrapText="1"/>
      <protection/>
    </xf>
    <xf numFmtId="0" fontId="26" fillId="37" borderId="13" xfId="0" applyFont="1" applyFill="1" applyBorder="1" applyAlignment="1" applyProtection="1">
      <alignment wrapText="1"/>
      <protection/>
    </xf>
    <xf numFmtId="0" fontId="26" fillId="37" borderId="46" xfId="0" applyFont="1" applyFill="1" applyBorder="1" applyAlignment="1" applyProtection="1">
      <alignment wrapText="1"/>
      <protection/>
    </xf>
    <xf numFmtId="0" fontId="7" fillId="0" borderId="0" xfId="0" applyFont="1" applyBorder="1" applyAlignment="1" applyProtection="1">
      <alignment/>
      <protection/>
    </xf>
    <xf numFmtId="0" fontId="3" fillId="0" borderId="11" xfId="0" applyFont="1" applyBorder="1" applyAlignment="1" applyProtection="1">
      <alignment horizontal="left"/>
      <protection locked="0"/>
    </xf>
    <xf numFmtId="0" fontId="3" fillId="0" borderId="46" xfId="0" applyFont="1" applyBorder="1" applyAlignment="1" applyProtection="1">
      <alignment horizontal="left"/>
      <protection locked="0"/>
    </xf>
    <xf numFmtId="0" fontId="7" fillId="38" borderId="11" xfId="0" applyFont="1" applyFill="1" applyBorder="1" applyAlignment="1" applyProtection="1">
      <alignment/>
      <protection/>
    </xf>
    <xf numFmtId="0" fontId="7" fillId="38" borderId="46" xfId="0" applyFont="1" applyFill="1" applyBorder="1" applyAlignment="1" applyProtection="1">
      <alignment/>
      <protection/>
    </xf>
    <xf numFmtId="0" fontId="7" fillId="0" borderId="12" xfId="0" applyFont="1" applyBorder="1" applyAlignment="1" applyProtection="1" quotePrefix="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46" xfId="0" applyFont="1" applyBorder="1" applyAlignment="1" applyProtection="1">
      <alignment/>
      <protection/>
    </xf>
    <xf numFmtId="0" fontId="3" fillId="0" borderId="11" xfId="0" applyFont="1" applyBorder="1" applyAlignment="1" applyProtection="1">
      <alignment wrapText="1"/>
      <protection locked="0"/>
    </xf>
    <xf numFmtId="0" fontId="3" fillId="0" borderId="46" xfId="0" applyFont="1" applyBorder="1" applyAlignment="1" applyProtection="1">
      <alignment wrapText="1"/>
      <protection locked="0"/>
    </xf>
    <xf numFmtId="0" fontId="5" fillId="0" borderId="11"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27"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0" xfId="0" applyFont="1" applyAlignment="1" applyProtection="1">
      <alignment horizontal="center"/>
      <protection/>
    </xf>
    <xf numFmtId="0" fontId="7" fillId="0" borderId="11" xfId="0" applyFont="1" applyBorder="1" applyAlignment="1" applyProtection="1" quotePrefix="1">
      <alignment horizontal="center"/>
      <protection/>
    </xf>
    <xf numFmtId="0" fontId="0" fillId="0" borderId="46" xfId="0" applyBorder="1" applyAlignment="1" applyProtection="1">
      <alignment horizontal="center"/>
      <protection/>
    </xf>
    <xf numFmtId="0" fontId="7" fillId="0" borderId="14" xfId="0" applyFont="1" applyBorder="1" applyAlignment="1" applyProtection="1">
      <alignment horizontal="center"/>
      <protection/>
    </xf>
    <xf numFmtId="0" fontId="5" fillId="38" borderId="66" xfId="0" applyFont="1" applyFill="1" applyBorder="1" applyAlignment="1" applyProtection="1">
      <alignment/>
      <protection/>
    </xf>
    <xf numFmtId="0" fontId="5" fillId="38" borderId="67" xfId="0" applyFont="1" applyFill="1" applyBorder="1" applyAlignment="1" applyProtection="1">
      <alignment/>
      <protection/>
    </xf>
    <xf numFmtId="0" fontId="3" fillId="0" borderId="34" xfId="0" applyFont="1" applyBorder="1" applyAlignment="1" applyProtection="1">
      <alignment wrapText="1"/>
      <protection locked="0"/>
    </xf>
    <xf numFmtId="0" fontId="3" fillId="0" borderId="61" xfId="0" applyFont="1" applyBorder="1" applyAlignment="1" applyProtection="1">
      <alignment wrapText="1"/>
      <protection locked="0"/>
    </xf>
    <xf numFmtId="0" fontId="7" fillId="38" borderId="66" xfId="0" applyFont="1" applyFill="1" applyBorder="1" applyAlignment="1" applyProtection="1">
      <alignment/>
      <protection/>
    </xf>
    <xf numFmtId="0" fontId="7" fillId="38" borderId="67" xfId="0" applyFont="1" applyFill="1" applyBorder="1" applyAlignment="1" applyProtection="1">
      <alignment/>
      <protection/>
    </xf>
    <xf numFmtId="0" fontId="6" fillId="0" borderId="34" xfId="0" applyFont="1" applyBorder="1" applyAlignment="1" applyProtection="1">
      <alignment vertical="center"/>
      <protection/>
    </xf>
    <xf numFmtId="0" fontId="0" fillId="0" borderId="61" xfId="0" applyBorder="1" applyAlignment="1" applyProtection="1">
      <alignment vertical="center"/>
      <protection/>
    </xf>
    <xf numFmtId="0" fontId="2" fillId="0" borderId="63" xfId="0" applyFont="1" applyBorder="1" applyAlignment="1" applyProtection="1">
      <alignment vertical="center"/>
      <protection/>
    </xf>
    <xf numFmtId="0" fontId="0" fillId="0" borderId="65" xfId="0" applyBorder="1" applyAlignment="1" applyProtection="1">
      <alignment vertical="center"/>
      <protection/>
    </xf>
    <xf numFmtId="0" fontId="7" fillId="33" borderId="11" xfId="0" applyFont="1" applyFill="1" applyBorder="1" applyAlignment="1" applyProtection="1">
      <alignment vertical="center"/>
      <protection/>
    </xf>
    <xf numFmtId="0" fontId="0" fillId="0" borderId="46" xfId="0" applyBorder="1" applyAlignment="1" applyProtection="1">
      <alignment vertical="center"/>
      <protection/>
    </xf>
    <xf numFmtId="0" fontId="7" fillId="35" borderId="11" xfId="0" applyFont="1" applyFill="1" applyBorder="1" applyAlignment="1" applyProtection="1">
      <alignment vertical="center"/>
      <protection/>
    </xf>
    <xf numFmtId="0" fontId="0" fillId="35" borderId="46" xfId="0" applyFill="1" applyBorder="1" applyAlignment="1" applyProtection="1">
      <alignment vertical="center"/>
      <protection/>
    </xf>
    <xf numFmtId="0" fontId="7" fillId="37" borderId="11" xfId="0" applyFont="1" applyFill="1" applyBorder="1" applyAlignment="1" applyProtection="1">
      <alignment vertical="center" wrapText="1"/>
      <protection/>
    </xf>
    <xf numFmtId="0" fontId="0" fillId="37" borderId="46" xfId="0" applyFill="1" applyBorder="1" applyAlignment="1" applyProtection="1">
      <alignment vertical="center" wrapText="1"/>
      <protection/>
    </xf>
    <xf numFmtId="0" fontId="7" fillId="38" borderId="66" xfId="0" applyFont="1" applyFill="1" applyBorder="1" applyAlignment="1" applyProtection="1">
      <alignment vertical="center" wrapText="1"/>
      <protection/>
    </xf>
    <xf numFmtId="0" fontId="7" fillId="38" borderId="67" xfId="0" applyFont="1" applyFill="1" applyBorder="1" applyAlignment="1" applyProtection="1">
      <alignment vertical="center" wrapText="1"/>
      <protection/>
    </xf>
    <xf numFmtId="0" fontId="7" fillId="0" borderId="11" xfId="0" applyFont="1" applyBorder="1" applyAlignment="1" applyProtection="1">
      <alignment vertical="center" wrapText="1"/>
      <protection/>
    </xf>
    <xf numFmtId="0" fontId="7" fillId="0" borderId="46" xfId="0" applyFont="1" applyBorder="1" applyAlignment="1" applyProtection="1">
      <alignment vertical="center" wrapText="1"/>
      <protection/>
    </xf>
    <xf numFmtId="0" fontId="7" fillId="0" borderId="11" xfId="0" applyFont="1" applyBorder="1" applyAlignment="1" applyProtection="1">
      <alignment vertical="center" wrapText="1"/>
      <protection locked="0"/>
    </xf>
    <xf numFmtId="0" fontId="7" fillId="0" borderId="46" xfId="0" applyFont="1" applyBorder="1" applyAlignment="1" applyProtection="1">
      <alignment vertical="center" wrapText="1"/>
      <protection locked="0"/>
    </xf>
    <xf numFmtId="0" fontId="7" fillId="36" borderId="11" xfId="0" applyFont="1" applyFill="1" applyBorder="1" applyAlignment="1" applyProtection="1">
      <alignment vertical="center"/>
      <protection/>
    </xf>
    <xf numFmtId="0" fontId="0" fillId="36" borderId="46" xfId="0" applyFill="1" applyBorder="1" applyAlignment="1" applyProtection="1">
      <alignment vertical="center"/>
      <protection/>
    </xf>
    <xf numFmtId="0" fontId="7" fillId="37" borderId="11" xfId="0" applyFont="1" applyFill="1" applyBorder="1" applyAlignment="1" applyProtection="1">
      <alignment vertical="center"/>
      <protection/>
    </xf>
    <xf numFmtId="0" fontId="0" fillId="37" borderId="46" xfId="0" applyFill="1" applyBorder="1" applyAlignment="1" applyProtection="1">
      <alignment vertical="center"/>
      <protection/>
    </xf>
    <xf numFmtId="0" fontId="7" fillId="0" borderId="11"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15" xfId="0" applyFont="1" applyBorder="1" applyAlignment="1" applyProtection="1">
      <alignment vertical="center" wrapText="1"/>
      <protection/>
    </xf>
    <xf numFmtId="0" fontId="7" fillId="33" borderId="11" xfId="0" applyFont="1" applyFill="1" applyBorder="1" applyAlignment="1" applyProtection="1">
      <alignment vertical="center" wrapText="1"/>
      <protection/>
    </xf>
    <xf numFmtId="0" fontId="0" fillId="0" borderId="46" xfId="0" applyBorder="1" applyAlignment="1" applyProtection="1">
      <alignment vertical="center" wrapText="1"/>
      <protection/>
    </xf>
    <xf numFmtId="0" fontId="7" fillId="0" borderId="14" xfId="0" applyFont="1" applyBorder="1" applyAlignment="1" applyProtection="1">
      <alignment horizontal="center" vertical="center"/>
      <protection locked="0"/>
    </xf>
    <xf numFmtId="0" fontId="0" fillId="0" borderId="14" xfId="0" applyBorder="1" applyAlignment="1" applyProtection="1">
      <alignment horizontal="center" wrapText="1"/>
      <protection locked="0"/>
    </xf>
    <xf numFmtId="0" fontId="7" fillId="0" borderId="11" xfId="0" applyFont="1" applyBorder="1" applyAlignment="1" applyProtection="1" quotePrefix="1">
      <alignment vertical="center" wrapText="1"/>
      <protection locked="0"/>
    </xf>
    <xf numFmtId="0" fontId="7" fillId="0" borderId="14" xfId="0" applyFont="1" applyBorder="1" applyAlignment="1" applyProtection="1">
      <alignment horizontal="center" wrapText="1"/>
      <protection locked="0"/>
    </xf>
    <xf numFmtId="0" fontId="7" fillId="36" borderId="11" xfId="0" applyFont="1" applyFill="1" applyBorder="1" applyAlignment="1" applyProtection="1">
      <alignment vertical="center" wrapText="1"/>
      <protection/>
    </xf>
    <xf numFmtId="0" fontId="0" fillId="36" borderId="46" xfId="0" applyFill="1" applyBorder="1" applyAlignment="1" applyProtection="1">
      <alignment vertical="center" wrapText="1"/>
      <protection/>
    </xf>
    <xf numFmtId="0" fontId="2" fillId="0" borderId="0" xfId="0" applyFont="1" applyAlignment="1" applyProtection="1">
      <alignment horizontal="center" vertical="center"/>
      <protection/>
    </xf>
    <xf numFmtId="0" fontId="7" fillId="0" borderId="11" xfId="0" applyFont="1" applyBorder="1" applyAlignment="1" applyProtection="1" quotePrefix="1">
      <alignment horizontal="center" vertical="center" wrapText="1"/>
      <protection locked="0"/>
    </xf>
    <xf numFmtId="0" fontId="0" fillId="0" borderId="46" xfId="0" applyBorder="1" applyAlignment="1" applyProtection="1">
      <alignment horizontal="center" vertical="center" wrapText="1"/>
      <protection locked="0"/>
    </xf>
    <xf numFmtId="0" fontId="7" fillId="0" borderId="11" xfId="0" applyFont="1" applyBorder="1" applyAlignment="1" applyProtection="1" quotePrefix="1">
      <alignment horizontal="center" vertical="center"/>
      <protection/>
    </xf>
    <xf numFmtId="0" fontId="0" fillId="0" borderId="46" xfId="0" applyBorder="1" applyAlignment="1" applyProtection="1">
      <alignment horizontal="center" vertical="center"/>
      <protection/>
    </xf>
    <xf numFmtId="0" fontId="79" fillId="0" borderId="0" xfId="0" applyFont="1" applyAlignment="1">
      <alignment horizontal="center" vertical="center"/>
    </xf>
    <xf numFmtId="0" fontId="69" fillId="0" borderId="0" xfId="0" applyFont="1" applyAlignment="1">
      <alignment horizontal="center" vertical="center" wrapText="1"/>
    </xf>
    <xf numFmtId="0" fontId="71" fillId="0" borderId="0" xfId="0" applyFont="1" applyAlignment="1">
      <alignment horizontal="center" vertical="center"/>
    </xf>
    <xf numFmtId="0" fontId="71" fillId="35" borderId="63" xfId="0" applyFont="1" applyFill="1" applyBorder="1" applyAlignment="1">
      <alignment horizontal="center" vertical="center" wrapText="1"/>
    </xf>
    <xf numFmtId="0" fontId="71" fillId="35" borderId="64" xfId="0" applyFont="1" applyFill="1" applyBorder="1" applyAlignment="1">
      <alignment horizontal="center" vertical="center" wrapText="1"/>
    </xf>
    <xf numFmtId="0" fontId="71" fillId="35" borderId="65" xfId="0" applyFont="1" applyFill="1" applyBorder="1" applyAlignment="1">
      <alignment horizontal="center" vertical="center" wrapText="1"/>
    </xf>
    <xf numFmtId="0" fontId="68" fillId="0" borderId="14" xfId="0" applyFont="1" applyBorder="1" applyAlignment="1">
      <alignment horizontal="center" vertical="center"/>
    </xf>
    <xf numFmtId="0" fontId="0" fillId="0" borderId="14" xfId="0" applyBorder="1" applyAlignment="1">
      <alignment horizontal="center" vertical="center"/>
    </xf>
    <xf numFmtId="0" fontId="68" fillId="0" borderId="13" xfId="0" applyFont="1" applyBorder="1" applyAlignment="1" applyProtection="1">
      <alignment horizontal="center"/>
      <protection/>
    </xf>
    <xf numFmtId="0" fontId="0" fillId="0" borderId="13" xfId="0" applyBorder="1" applyAlignment="1" applyProtection="1">
      <alignment horizontal="center"/>
      <protection/>
    </xf>
    <xf numFmtId="0" fontId="68" fillId="0" borderId="14" xfId="0" applyFont="1" applyBorder="1" applyAlignment="1" applyProtection="1">
      <alignment horizontal="center" wrapText="1"/>
      <protection/>
    </xf>
    <xf numFmtId="0" fontId="68" fillId="0" borderId="13" xfId="0" applyFont="1" applyBorder="1" applyAlignment="1" applyProtection="1">
      <alignment horizontal="center" wrapText="1"/>
      <protection/>
    </xf>
    <xf numFmtId="0" fontId="68" fillId="0" borderId="14" xfId="0" applyFont="1" applyBorder="1" applyAlignment="1" applyProtection="1">
      <alignment horizontal="center"/>
      <protection/>
    </xf>
    <xf numFmtId="0" fontId="68" fillId="0" borderId="11" xfId="0" applyFont="1" applyBorder="1" applyAlignment="1">
      <alignment wrapText="1"/>
    </xf>
    <xf numFmtId="0" fontId="0" fillId="0" borderId="13" xfId="0" applyBorder="1" applyAlignment="1">
      <alignment wrapText="1"/>
    </xf>
    <xf numFmtId="0" fontId="0" fillId="0" borderId="46" xfId="0" applyBorder="1" applyAlignment="1">
      <alignment wrapText="1"/>
    </xf>
    <xf numFmtId="168" fontId="68" fillId="0" borderId="34" xfId="0" applyNumberFormat="1" applyFont="1" applyBorder="1" applyAlignment="1">
      <alignment horizontal="center" wrapText="1"/>
    </xf>
    <xf numFmtId="0" fontId="0" fillId="0" borderId="16" xfId="0" applyBorder="1" applyAlignment="1">
      <alignment horizontal="center" wrapText="1"/>
    </xf>
    <xf numFmtId="0" fontId="0" fillId="0" borderId="61" xfId="0" applyBorder="1" applyAlignment="1">
      <alignment horizontal="center" wrapText="1"/>
    </xf>
    <xf numFmtId="0" fontId="69" fillId="0" borderId="27"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48" xfId="0" applyFont="1" applyBorder="1" applyAlignment="1">
      <alignment horizontal="center" vertical="center" wrapText="1"/>
    </xf>
    <xf numFmtId="0" fontId="68" fillId="0" borderId="14" xfId="0" applyFont="1" applyBorder="1" applyAlignment="1">
      <alignment horizontal="left"/>
    </xf>
    <xf numFmtId="0" fontId="0" fillId="0" borderId="14" xfId="0" applyBorder="1" applyAlignment="1">
      <alignment horizontal="left"/>
    </xf>
    <xf numFmtId="0" fontId="80" fillId="0" borderId="0" xfId="0" applyFont="1" applyAlignment="1">
      <alignment horizontal="center" vertical="center" wrapText="1"/>
    </xf>
    <xf numFmtId="0" fontId="71" fillId="0" borderId="0" xfId="0" applyFont="1" applyAlignment="1">
      <alignment horizontal="center" vertical="center" wrapText="1"/>
    </xf>
    <xf numFmtId="0" fontId="69" fillId="0" borderId="5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53" xfId="0" applyFont="1" applyBorder="1" applyAlignment="1">
      <alignment horizontal="center" vertical="center" wrapText="1"/>
    </xf>
    <xf numFmtId="0" fontId="3" fillId="0" borderId="14" xfId="0" applyFont="1" applyFill="1" applyBorder="1" applyAlignment="1" applyProtection="1">
      <alignment horizontal="left"/>
      <protection locked="0"/>
    </xf>
    <xf numFmtId="0" fontId="0" fillId="0" borderId="13" xfId="0" applyFill="1" applyBorder="1" applyAlignment="1" applyProtection="1">
      <alignment horizontal="center" vertical="center"/>
      <protection/>
    </xf>
    <xf numFmtId="0" fontId="28" fillId="0" borderId="13" xfId="0" applyFont="1" applyFill="1" applyBorder="1" applyAlignment="1" applyProtection="1">
      <alignment horizontal="center" vertical="center"/>
      <protection/>
    </xf>
    <xf numFmtId="0" fontId="0" fillId="0" borderId="14" xfId="0" applyBorder="1" applyAlignment="1" applyProtection="1">
      <alignment horizontal="center"/>
      <protection/>
    </xf>
    <xf numFmtId="0" fontId="3" fillId="0" borderId="34" xfId="0" applyFont="1" applyBorder="1" applyAlignment="1" applyProtection="1" quotePrefix="1">
      <alignment horizontal="center"/>
      <protection/>
    </xf>
    <xf numFmtId="0" fontId="3" fillId="0" borderId="16" xfId="0" applyFont="1" applyBorder="1" applyAlignment="1" applyProtection="1" quotePrefix="1">
      <alignment horizontal="center"/>
      <protection/>
    </xf>
    <xf numFmtId="0" fontId="3" fillId="0" borderId="61" xfId="0" applyFont="1" applyBorder="1" applyAlignment="1" applyProtection="1" quotePrefix="1">
      <alignment horizontal="center"/>
      <protection/>
    </xf>
    <xf numFmtId="0" fontId="4" fillId="0" borderId="27"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0" fillId="0" borderId="0" xfId="0" applyAlignment="1" applyProtection="1">
      <alignment horizontal="center"/>
      <protection/>
    </xf>
    <xf numFmtId="0" fontId="0" fillId="0" borderId="14" xfId="0"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6" xfId="0" applyFont="1" applyBorder="1" applyAlignment="1" applyProtection="1">
      <alignment horizontal="left"/>
      <protection/>
    </xf>
    <xf numFmtId="0" fontId="5" fillId="0" borderId="0" xfId="0" applyFont="1" applyBorder="1" applyAlignment="1" applyProtection="1">
      <alignment horizontal="left"/>
      <protection/>
    </xf>
    <xf numFmtId="0" fontId="3" fillId="0" borderId="14" xfId="0" applyFont="1" applyFill="1" applyBorder="1" applyAlignment="1" applyProtection="1">
      <alignment/>
      <protection/>
    </xf>
    <xf numFmtId="0" fontId="0" fillId="0" borderId="14" xfId="0" applyFill="1" applyBorder="1" applyAlignment="1" applyProtection="1">
      <alignment/>
      <protection/>
    </xf>
    <xf numFmtId="0" fontId="3" fillId="34" borderId="14" xfId="0" applyFont="1" applyFill="1" applyBorder="1" applyAlignment="1" applyProtection="1">
      <alignment/>
      <protection/>
    </xf>
    <xf numFmtId="0" fontId="0" fillId="34" borderId="14" xfId="0" applyFill="1" applyBorder="1" applyAlignment="1" applyProtection="1">
      <alignment/>
      <protection/>
    </xf>
    <xf numFmtId="0" fontId="5" fillId="35" borderId="11" xfId="0" applyFont="1" applyFill="1" applyBorder="1" applyAlignment="1" applyProtection="1">
      <alignment vertical="center" wrapText="1"/>
      <protection/>
    </xf>
    <xf numFmtId="0" fontId="5" fillId="35" borderId="13" xfId="0" applyFont="1" applyFill="1" applyBorder="1" applyAlignment="1" applyProtection="1">
      <alignment vertical="center" wrapText="1"/>
      <protection/>
    </xf>
    <xf numFmtId="0" fontId="5" fillId="35" borderId="46" xfId="0" applyFont="1" applyFill="1" applyBorder="1" applyAlignment="1" applyProtection="1">
      <alignment vertical="center" wrapText="1"/>
      <protection/>
    </xf>
    <xf numFmtId="0" fontId="5" fillId="37" borderId="11" xfId="0" applyFont="1" applyFill="1" applyBorder="1" applyAlignment="1" applyProtection="1">
      <alignment vertical="center" wrapText="1"/>
      <protection/>
    </xf>
    <xf numFmtId="0" fontId="5" fillId="37" borderId="13" xfId="0" applyFont="1" applyFill="1" applyBorder="1" applyAlignment="1" applyProtection="1">
      <alignment vertical="center" wrapText="1"/>
      <protection/>
    </xf>
    <xf numFmtId="0" fontId="5" fillId="37" borderId="46" xfId="0" applyFont="1" applyFill="1" applyBorder="1" applyAlignment="1" applyProtection="1">
      <alignment vertical="center" wrapText="1"/>
      <protection/>
    </xf>
    <xf numFmtId="0" fontId="5" fillId="37" borderId="11" xfId="0" applyFont="1" applyFill="1" applyBorder="1" applyAlignment="1" applyProtection="1">
      <alignment vertical="center"/>
      <protection/>
    </xf>
    <xf numFmtId="0" fontId="5" fillId="37" borderId="13" xfId="0" applyFont="1" applyFill="1" applyBorder="1" applyAlignment="1" applyProtection="1">
      <alignment vertical="center"/>
      <protection/>
    </xf>
    <xf numFmtId="0" fontId="5" fillId="37" borderId="46" xfId="0" applyFont="1" applyFill="1" applyBorder="1" applyAlignment="1" applyProtection="1">
      <alignment vertical="center"/>
      <protection/>
    </xf>
    <xf numFmtId="0" fontId="3" fillId="34" borderId="14" xfId="0" applyFont="1" applyFill="1" applyBorder="1" applyAlignment="1" applyProtection="1">
      <alignment horizontal="left"/>
      <protection locked="0"/>
    </xf>
    <xf numFmtId="0" fontId="5" fillId="35" borderId="11" xfId="0" applyFont="1" applyFill="1" applyBorder="1" applyAlignment="1" applyProtection="1">
      <alignment horizontal="left" vertical="center" wrapText="1"/>
      <protection/>
    </xf>
    <xf numFmtId="0" fontId="5" fillId="35" borderId="13" xfId="0" applyFont="1" applyFill="1" applyBorder="1" applyAlignment="1" applyProtection="1">
      <alignment horizontal="left" vertical="center" wrapText="1"/>
      <protection/>
    </xf>
    <xf numFmtId="0" fontId="5" fillId="35" borderId="46" xfId="0" applyFont="1" applyFill="1" applyBorder="1" applyAlignment="1" applyProtection="1">
      <alignment horizontal="left" vertical="center" wrapText="1"/>
      <protection/>
    </xf>
    <xf numFmtId="0" fontId="5" fillId="35" borderId="11" xfId="0" applyFont="1" applyFill="1" applyBorder="1" applyAlignment="1" applyProtection="1">
      <alignment vertical="center"/>
      <protection/>
    </xf>
    <xf numFmtId="0" fontId="5" fillId="35" borderId="13" xfId="0" applyFont="1" applyFill="1" applyBorder="1" applyAlignment="1" applyProtection="1">
      <alignment vertical="center"/>
      <protection/>
    </xf>
    <xf numFmtId="0" fontId="5" fillId="35" borderId="46" xfId="0" applyFont="1" applyFill="1" applyBorder="1" applyAlignment="1" applyProtection="1">
      <alignment vertical="center"/>
      <protection/>
    </xf>
    <xf numFmtId="0" fontId="3" fillId="0" borderId="11" xfId="0" applyFont="1" applyBorder="1" applyAlignment="1" applyProtection="1" quotePrefix="1">
      <alignment horizontal="center"/>
      <protection/>
    </xf>
    <xf numFmtId="0" fontId="3" fillId="0" borderId="13" xfId="0" applyFont="1" applyBorder="1" applyAlignment="1" applyProtection="1" quotePrefix="1">
      <alignment horizontal="center"/>
      <protection/>
    </xf>
    <xf numFmtId="0" fontId="3" fillId="0" borderId="46" xfId="0" applyFont="1" applyBorder="1" applyAlignment="1" applyProtection="1" quotePrefix="1">
      <alignment horizontal="center"/>
      <protection/>
    </xf>
    <xf numFmtId="0" fontId="5" fillId="0" borderId="27"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36" borderId="11" xfId="0" applyFont="1" applyFill="1" applyBorder="1" applyAlignment="1" applyProtection="1">
      <alignment vertical="center"/>
      <protection/>
    </xf>
    <xf numFmtId="0" fontId="5" fillId="36" borderId="13" xfId="0" applyFont="1" applyFill="1" applyBorder="1" applyAlignment="1" applyProtection="1">
      <alignment vertical="center"/>
      <protection/>
    </xf>
    <xf numFmtId="0" fontId="5" fillId="36" borderId="46" xfId="0" applyFont="1" applyFill="1" applyBorder="1" applyAlignment="1" applyProtection="1">
      <alignment vertical="center"/>
      <protection/>
    </xf>
    <xf numFmtId="0" fontId="5" fillId="36" borderId="11" xfId="0" applyFont="1" applyFill="1" applyBorder="1" applyAlignment="1" applyProtection="1">
      <alignment horizontal="left" vertical="center" wrapText="1"/>
      <protection/>
    </xf>
    <xf numFmtId="0" fontId="5" fillId="36" borderId="13" xfId="0" applyFont="1" applyFill="1" applyBorder="1" applyAlignment="1" applyProtection="1">
      <alignment horizontal="left" vertical="center" wrapText="1"/>
      <protection/>
    </xf>
    <xf numFmtId="0" fontId="5" fillId="36" borderId="46" xfId="0" applyFont="1" applyFill="1" applyBorder="1" applyAlignment="1" applyProtection="1">
      <alignment horizontal="left" vertical="center" wrapText="1"/>
      <protection/>
    </xf>
    <xf numFmtId="0" fontId="13" fillId="31" borderId="11" xfId="73" applyFill="1" applyBorder="1" applyAlignment="1" applyProtection="1">
      <alignment horizontal="center" vertical="center"/>
      <protection/>
    </xf>
    <xf numFmtId="0" fontId="13" fillId="31" borderId="13" xfId="73" applyFill="1" applyBorder="1" applyAlignment="1" applyProtection="1">
      <alignment horizontal="center" vertical="center"/>
      <protection/>
    </xf>
    <xf numFmtId="0" fontId="13" fillId="31" borderId="51" xfId="73" applyFill="1" applyBorder="1" applyAlignment="1" applyProtection="1">
      <alignment horizontal="center" vertical="center"/>
      <protection/>
    </xf>
    <xf numFmtId="0" fontId="13" fillId="0" borderId="27" xfId="73" applyBorder="1" applyAlignment="1" applyProtection="1">
      <alignment horizontal="center" vertical="center"/>
      <protection/>
    </xf>
    <xf numFmtId="0" fontId="13" fillId="0" borderId="14" xfId="73" applyBorder="1" applyAlignment="1" applyProtection="1">
      <alignment horizontal="center" vertical="center"/>
      <protection/>
    </xf>
    <xf numFmtId="0" fontId="18" fillId="0" borderId="10" xfId="73" applyFont="1" applyBorder="1" applyAlignment="1" applyProtection="1">
      <alignment vertical="center" wrapText="1"/>
      <protection/>
    </xf>
    <xf numFmtId="0" fontId="18" fillId="0" borderId="0" xfId="73" applyFont="1" applyBorder="1" applyAlignment="1" applyProtection="1">
      <alignment vertical="center" wrapText="1"/>
      <protection/>
    </xf>
    <xf numFmtId="0" fontId="18" fillId="0" borderId="43" xfId="73" applyFont="1" applyBorder="1" applyAlignment="1" applyProtection="1">
      <alignment vertical="center" wrapText="1"/>
      <protection/>
    </xf>
    <xf numFmtId="0" fontId="19" fillId="32" borderId="68" xfId="73" applyFont="1" applyFill="1" applyBorder="1" applyAlignment="1" applyProtection="1">
      <alignment horizontal="center" vertical="center"/>
      <protection/>
    </xf>
    <xf numFmtId="0" fontId="19" fillId="32" borderId="64" xfId="73" applyFont="1" applyFill="1" applyBorder="1" applyAlignment="1" applyProtection="1">
      <alignment horizontal="center" vertical="center"/>
      <protection/>
    </xf>
    <xf numFmtId="0" fontId="19" fillId="32" borderId="65" xfId="73" applyFont="1" applyFill="1" applyBorder="1" applyAlignment="1" applyProtection="1">
      <alignment horizontal="center" vertical="center"/>
      <protection/>
    </xf>
    <xf numFmtId="0" fontId="13" fillId="31" borderId="69" xfId="73" applyFill="1" applyBorder="1" applyAlignment="1" applyProtection="1">
      <alignment horizontal="center" vertical="center"/>
      <protection/>
    </xf>
    <xf numFmtId="0" fontId="13" fillId="31" borderId="70" xfId="73" applyFill="1" applyBorder="1" applyAlignment="1" applyProtection="1">
      <alignment horizontal="center" vertical="center"/>
      <protection/>
    </xf>
    <xf numFmtId="0" fontId="13" fillId="31" borderId="71" xfId="73" applyFill="1" applyBorder="1" applyAlignment="1" applyProtection="1">
      <alignment horizontal="center" vertical="center"/>
      <protection/>
    </xf>
    <xf numFmtId="0" fontId="13" fillId="0" borderId="12" xfId="73" applyFont="1" applyBorder="1" applyAlignment="1" applyProtection="1">
      <alignment horizontal="left" vertical="center"/>
      <protection/>
    </xf>
    <xf numFmtId="0" fontId="14" fillId="0" borderId="34" xfId="73" applyFont="1" applyBorder="1" applyAlignment="1" applyProtection="1">
      <alignment horizontal="center"/>
      <protection/>
    </xf>
    <xf numFmtId="0" fontId="14" fillId="0" borderId="16" xfId="73" applyFont="1" applyBorder="1" applyAlignment="1" applyProtection="1">
      <alignment horizontal="center"/>
      <protection/>
    </xf>
    <xf numFmtId="0" fontId="13" fillId="0" borderId="16" xfId="73" applyBorder="1" applyAlignment="1" applyProtection="1">
      <alignment horizontal="center"/>
      <protection/>
    </xf>
    <xf numFmtId="0" fontId="13" fillId="0" borderId="61" xfId="73" applyBorder="1" applyAlignment="1" applyProtection="1">
      <alignment horizontal="center"/>
      <protection/>
    </xf>
    <xf numFmtId="0" fontId="14" fillId="0" borderId="10" xfId="73" applyFont="1" applyBorder="1" applyAlignment="1" applyProtection="1">
      <alignment horizontal="center"/>
      <protection/>
    </xf>
    <xf numFmtId="0" fontId="14" fillId="0" borderId="0" xfId="73" applyFont="1" applyBorder="1" applyAlignment="1" applyProtection="1">
      <alignment horizontal="center"/>
      <protection/>
    </xf>
    <xf numFmtId="0" fontId="13" fillId="0" borderId="0" xfId="73" applyBorder="1" applyAlignment="1" applyProtection="1">
      <alignment/>
      <protection/>
    </xf>
    <xf numFmtId="0" fontId="13" fillId="0" borderId="47" xfId="73" applyBorder="1" applyAlignment="1" applyProtection="1">
      <alignment/>
      <protection/>
    </xf>
    <xf numFmtId="0" fontId="18" fillId="31" borderId="23" xfId="73" applyFont="1" applyFill="1" applyBorder="1" applyAlignment="1" applyProtection="1">
      <alignment horizontal="center" vertical="center"/>
      <protection/>
    </xf>
    <xf numFmtId="0" fontId="18" fillId="31" borderId="72" xfId="73" applyFont="1" applyFill="1" applyBorder="1" applyAlignment="1" applyProtection="1">
      <alignment horizontal="center" vertical="center"/>
      <protection/>
    </xf>
    <xf numFmtId="0" fontId="14" fillId="0" borderId="34" xfId="73" applyFont="1" applyBorder="1" applyAlignment="1" applyProtection="1">
      <alignment horizontal="center" vertical="center"/>
      <protection/>
    </xf>
    <xf numFmtId="0" fontId="14" fillId="0" borderId="16" xfId="73" applyFont="1" applyBorder="1" applyAlignment="1" applyProtection="1">
      <alignment horizontal="center" vertical="center"/>
      <protection/>
    </xf>
    <xf numFmtId="0" fontId="14" fillId="0" borderId="61" xfId="73" applyFont="1" applyBorder="1" applyAlignment="1" applyProtection="1">
      <alignment horizontal="center" vertical="center"/>
      <protection/>
    </xf>
    <xf numFmtId="0" fontId="14" fillId="0" borderId="10" xfId="73" applyFont="1" applyBorder="1" applyAlignment="1" applyProtection="1">
      <alignment horizontal="center" vertical="center"/>
      <protection/>
    </xf>
    <xf numFmtId="0" fontId="14" fillId="0" borderId="0" xfId="73" applyFont="1" applyBorder="1" applyAlignment="1" applyProtection="1">
      <alignment horizontal="center" vertical="center"/>
      <protection/>
    </xf>
    <xf numFmtId="0" fontId="14" fillId="0" borderId="47" xfId="73" applyFont="1" applyBorder="1" applyAlignment="1" applyProtection="1">
      <alignment horizontal="center" vertical="center"/>
      <protection/>
    </xf>
    <xf numFmtId="0" fontId="13" fillId="31" borderId="27" xfId="73" applyFill="1" applyBorder="1" applyAlignment="1" applyProtection="1">
      <alignment horizontal="center" vertical="center"/>
      <protection/>
    </xf>
    <xf numFmtId="0" fontId="13" fillId="31" borderId="14" xfId="73" applyFill="1" applyBorder="1" applyAlignment="1" applyProtection="1">
      <alignment horizontal="center" vertical="center"/>
      <protection/>
    </xf>
    <xf numFmtId="0" fontId="13" fillId="31" borderId="22" xfId="73" applyFill="1" applyBorder="1" applyAlignment="1" applyProtection="1">
      <alignment horizontal="center" vertical="center"/>
      <protection/>
    </xf>
    <xf numFmtId="0" fontId="0" fillId="0" borderId="0" xfId="0" applyFont="1" applyAlignment="1">
      <alignment horizont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0" xfId="47"/>
    <cellStyle name="Comma0 2" xfId="48"/>
    <cellStyle name="Currency" xfId="49"/>
    <cellStyle name="Currency [0]" xfId="50"/>
    <cellStyle name="Currency 2" xfId="51"/>
    <cellStyle name="Currency 3" xfId="52"/>
    <cellStyle name="Currency 3 2" xfId="53"/>
    <cellStyle name="Currency 4" xfId="54"/>
    <cellStyle name="Currency0" xfId="55"/>
    <cellStyle name="Currency0 2" xfId="56"/>
    <cellStyle name="Date" xfId="57"/>
    <cellStyle name="Date 2" xfId="58"/>
    <cellStyle name="Explanatory Text" xfId="59"/>
    <cellStyle name="Fixed" xfId="60"/>
    <cellStyle name="Fixed 2" xfId="61"/>
    <cellStyle name="Followed Hyperlink" xfId="62"/>
    <cellStyle name="Good" xfId="63"/>
    <cellStyle name="Heading 1" xfId="64"/>
    <cellStyle name="Heading 2" xfId="65"/>
    <cellStyle name="Heading 3" xfId="66"/>
    <cellStyle name="Heading 4" xfId="67"/>
    <cellStyle name="Hyperlink" xfId="68"/>
    <cellStyle name="Hyperlink 2" xfId="69"/>
    <cellStyle name="Input" xfId="70"/>
    <cellStyle name="Linked Cell" xfId="71"/>
    <cellStyle name="Neutral" xfId="72"/>
    <cellStyle name="Normal 2" xfId="73"/>
    <cellStyle name="Normal 3" xfId="74"/>
    <cellStyle name="Normal 3 2" xfId="75"/>
    <cellStyle name="Note" xfId="76"/>
    <cellStyle name="Output" xfId="77"/>
    <cellStyle name="Percent" xfId="78"/>
    <cellStyle name="Percent 2" xfId="79"/>
    <cellStyle name="Percent 3"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3</xdr:row>
      <xdr:rowOff>190500</xdr:rowOff>
    </xdr:from>
    <xdr:ext cx="2847975" cy="381000"/>
    <xdr:sp>
      <xdr:nvSpPr>
        <xdr:cNvPr id="1" name="AutoShape 2"/>
        <xdr:cNvSpPr>
          <a:spLocks noChangeAspect="1"/>
        </xdr:cNvSpPr>
      </xdr:nvSpPr>
      <xdr:spPr>
        <a:xfrm>
          <a:off x="104775" y="762000"/>
          <a:ext cx="284797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428625</xdr:colOff>
      <xdr:row>1</xdr:row>
      <xdr:rowOff>76200</xdr:rowOff>
    </xdr:from>
    <xdr:to>
      <xdr:col>2</xdr:col>
      <xdr:colOff>600075</xdr:colOff>
      <xdr:row>4</xdr:row>
      <xdr:rowOff>76200</xdr:rowOff>
    </xdr:to>
    <xdr:pic>
      <xdr:nvPicPr>
        <xdr:cNvPr id="2" name="Picture 1"/>
        <xdr:cNvPicPr preferRelativeResize="1">
          <a:picLocks noChangeAspect="1"/>
        </xdr:cNvPicPr>
      </xdr:nvPicPr>
      <xdr:blipFill>
        <a:blip r:embed="rId1"/>
        <a:stretch>
          <a:fillRect/>
        </a:stretch>
      </xdr:blipFill>
      <xdr:spPr>
        <a:xfrm>
          <a:off x="428625" y="266700"/>
          <a:ext cx="140017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190500</xdr:rowOff>
    </xdr:from>
    <xdr:ext cx="3133725" cy="952500"/>
    <xdr:sp>
      <xdr:nvSpPr>
        <xdr:cNvPr id="1" name="AutoShape 2"/>
        <xdr:cNvSpPr>
          <a:spLocks noChangeAspect="1"/>
        </xdr:cNvSpPr>
      </xdr:nvSpPr>
      <xdr:spPr>
        <a:xfrm>
          <a:off x="0" y="190500"/>
          <a:ext cx="3133725" cy="952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2</xdr:row>
      <xdr:rowOff>0</xdr:rowOff>
    </xdr:from>
    <xdr:to>
      <xdr:col>3</xdr:col>
      <xdr:colOff>0</xdr:colOff>
      <xdr:row>5</xdr:row>
      <xdr:rowOff>142875</xdr:rowOff>
    </xdr:to>
    <xdr:pic>
      <xdr:nvPicPr>
        <xdr:cNvPr id="2" name="Picture 4"/>
        <xdr:cNvPicPr preferRelativeResize="1">
          <a:picLocks noChangeAspect="1"/>
        </xdr:cNvPicPr>
      </xdr:nvPicPr>
      <xdr:blipFill>
        <a:blip r:embed="rId1"/>
        <a:stretch>
          <a:fillRect/>
        </a:stretch>
      </xdr:blipFill>
      <xdr:spPr>
        <a:xfrm>
          <a:off x="0" y="381000"/>
          <a:ext cx="3133725"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161925</xdr:rowOff>
    </xdr:from>
    <xdr:to>
      <xdr:col>2</xdr:col>
      <xdr:colOff>0</xdr:colOff>
      <xdr:row>4</xdr:row>
      <xdr:rowOff>0</xdr:rowOff>
    </xdr:to>
    <xdr:pic>
      <xdr:nvPicPr>
        <xdr:cNvPr id="1" name="Picture 4"/>
        <xdr:cNvPicPr preferRelativeResize="1">
          <a:picLocks noChangeAspect="1"/>
        </xdr:cNvPicPr>
      </xdr:nvPicPr>
      <xdr:blipFill>
        <a:blip r:embed="rId1"/>
        <a:stretch>
          <a:fillRect/>
        </a:stretch>
      </xdr:blipFill>
      <xdr:spPr>
        <a:xfrm>
          <a:off x="76200" y="323850"/>
          <a:ext cx="35052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457200</xdr:rowOff>
    </xdr:from>
    <xdr:ext cx="3476625" cy="361950"/>
    <xdr:sp>
      <xdr:nvSpPr>
        <xdr:cNvPr id="1" name="AutoShape 2"/>
        <xdr:cNvSpPr>
          <a:spLocks noChangeAspect="1"/>
        </xdr:cNvSpPr>
      </xdr:nvSpPr>
      <xdr:spPr>
        <a:xfrm>
          <a:off x="104775" y="457200"/>
          <a:ext cx="34766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819150</xdr:colOff>
      <xdr:row>0</xdr:row>
      <xdr:rowOff>485775</xdr:rowOff>
    </xdr:from>
    <xdr:to>
      <xdr:col>3</xdr:col>
      <xdr:colOff>323850</xdr:colOff>
      <xdr:row>0</xdr:row>
      <xdr:rowOff>819150</xdr:rowOff>
    </xdr:to>
    <xdr:pic>
      <xdr:nvPicPr>
        <xdr:cNvPr id="2" name="Picture 1"/>
        <xdr:cNvPicPr preferRelativeResize="1">
          <a:picLocks noChangeAspect="1"/>
        </xdr:cNvPicPr>
      </xdr:nvPicPr>
      <xdr:blipFill>
        <a:blip r:embed="rId1"/>
        <a:stretch>
          <a:fillRect/>
        </a:stretch>
      </xdr:blipFill>
      <xdr:spPr>
        <a:xfrm>
          <a:off x="819150" y="485775"/>
          <a:ext cx="20193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1</xdr:row>
      <xdr:rowOff>38100</xdr:rowOff>
    </xdr:from>
    <xdr:to>
      <xdr:col>1</xdr:col>
      <xdr:colOff>962025</xdr:colOff>
      <xdr:row>5</xdr:row>
      <xdr:rowOff>0</xdr:rowOff>
    </xdr:to>
    <xdr:pic>
      <xdr:nvPicPr>
        <xdr:cNvPr id="1" name="Picture 2"/>
        <xdr:cNvPicPr preferRelativeResize="1">
          <a:picLocks noChangeAspect="1"/>
        </xdr:cNvPicPr>
      </xdr:nvPicPr>
      <xdr:blipFill>
        <a:blip r:embed="rId1"/>
        <a:stretch>
          <a:fillRect/>
        </a:stretch>
      </xdr:blipFill>
      <xdr:spPr>
        <a:xfrm>
          <a:off x="304800" y="219075"/>
          <a:ext cx="250507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285750</xdr:colOff>
      <xdr:row>5</xdr:row>
      <xdr:rowOff>0</xdr:rowOff>
    </xdr:to>
    <xdr:pic>
      <xdr:nvPicPr>
        <xdr:cNvPr id="1" name="Picture 2"/>
        <xdr:cNvPicPr preferRelativeResize="1">
          <a:picLocks noChangeAspect="1"/>
        </xdr:cNvPicPr>
      </xdr:nvPicPr>
      <xdr:blipFill>
        <a:blip r:embed="rId1"/>
        <a:stretch>
          <a:fillRect/>
        </a:stretch>
      </xdr:blipFill>
      <xdr:spPr>
        <a:xfrm>
          <a:off x="0" y="180975"/>
          <a:ext cx="22193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123825</xdr:rowOff>
    </xdr:from>
    <xdr:to>
      <xdr:col>2</xdr:col>
      <xdr:colOff>0</xdr:colOff>
      <xdr:row>5</xdr:row>
      <xdr:rowOff>0</xdr:rowOff>
    </xdr:to>
    <xdr:pic>
      <xdr:nvPicPr>
        <xdr:cNvPr id="1" name="Picture 2"/>
        <xdr:cNvPicPr preferRelativeResize="1">
          <a:picLocks noChangeAspect="1"/>
        </xdr:cNvPicPr>
      </xdr:nvPicPr>
      <xdr:blipFill>
        <a:blip r:embed="rId1"/>
        <a:stretch>
          <a:fillRect/>
        </a:stretch>
      </xdr:blipFill>
      <xdr:spPr>
        <a:xfrm>
          <a:off x="38100" y="304800"/>
          <a:ext cx="328612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123825</xdr:rowOff>
    </xdr:from>
    <xdr:to>
      <xdr:col>2</xdr:col>
      <xdr:colOff>0</xdr:colOff>
      <xdr:row>5</xdr:row>
      <xdr:rowOff>0</xdr:rowOff>
    </xdr:to>
    <xdr:pic>
      <xdr:nvPicPr>
        <xdr:cNvPr id="1" name="Picture 2"/>
        <xdr:cNvPicPr preferRelativeResize="1">
          <a:picLocks noChangeAspect="1"/>
        </xdr:cNvPicPr>
      </xdr:nvPicPr>
      <xdr:blipFill>
        <a:blip r:embed="rId1"/>
        <a:stretch>
          <a:fillRect/>
        </a:stretch>
      </xdr:blipFill>
      <xdr:spPr>
        <a:xfrm>
          <a:off x="38100" y="304800"/>
          <a:ext cx="320992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1</xdr:row>
      <xdr:rowOff>0</xdr:rowOff>
    </xdr:from>
    <xdr:to>
      <xdr:col>2</xdr:col>
      <xdr:colOff>0</xdr:colOff>
      <xdr:row>4</xdr:row>
      <xdr:rowOff>0</xdr:rowOff>
    </xdr:to>
    <xdr:pic>
      <xdr:nvPicPr>
        <xdr:cNvPr id="1" name="Picture 2"/>
        <xdr:cNvPicPr preferRelativeResize="1">
          <a:picLocks noChangeAspect="1"/>
        </xdr:cNvPicPr>
      </xdr:nvPicPr>
      <xdr:blipFill>
        <a:blip r:embed="rId1"/>
        <a:stretch>
          <a:fillRect/>
        </a:stretch>
      </xdr:blipFill>
      <xdr:spPr>
        <a:xfrm>
          <a:off x="409575" y="180975"/>
          <a:ext cx="228600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1228725</xdr:colOff>
      <xdr:row>2</xdr:row>
      <xdr:rowOff>190500</xdr:rowOff>
    </xdr:from>
    <xdr:to>
      <xdr:col>2</xdr:col>
      <xdr:colOff>0</xdr:colOff>
      <xdr:row>6</xdr:row>
      <xdr:rowOff>0</xdr:rowOff>
    </xdr:to>
    <xdr:pic>
      <xdr:nvPicPr>
        <xdr:cNvPr id="1" name="Picture 1"/>
        <xdr:cNvPicPr preferRelativeResize="1">
          <a:picLocks noChangeAspect="1"/>
        </xdr:cNvPicPr>
      </xdr:nvPicPr>
      <xdr:blipFill>
        <a:blip r:embed="rId1"/>
        <a:stretch>
          <a:fillRect/>
        </a:stretch>
      </xdr:blipFill>
      <xdr:spPr>
        <a:xfrm>
          <a:off x="1228725" y="571500"/>
          <a:ext cx="1381125"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190500</xdr:rowOff>
    </xdr:from>
    <xdr:ext cx="3390900" cy="952500"/>
    <xdr:sp>
      <xdr:nvSpPr>
        <xdr:cNvPr id="1" name="AutoShape 2"/>
        <xdr:cNvSpPr>
          <a:spLocks noChangeAspect="1"/>
        </xdr:cNvSpPr>
      </xdr:nvSpPr>
      <xdr:spPr>
        <a:xfrm>
          <a:off x="0" y="190500"/>
          <a:ext cx="3390900" cy="952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2</xdr:row>
      <xdr:rowOff>0</xdr:rowOff>
    </xdr:from>
    <xdr:to>
      <xdr:col>3</xdr:col>
      <xdr:colOff>0</xdr:colOff>
      <xdr:row>6</xdr:row>
      <xdr:rowOff>0</xdr:rowOff>
    </xdr:to>
    <xdr:pic>
      <xdr:nvPicPr>
        <xdr:cNvPr id="2" name="Picture 4"/>
        <xdr:cNvPicPr preferRelativeResize="1">
          <a:picLocks noChangeAspect="1"/>
        </xdr:cNvPicPr>
      </xdr:nvPicPr>
      <xdr:blipFill>
        <a:blip r:embed="rId1"/>
        <a:stretch>
          <a:fillRect/>
        </a:stretch>
      </xdr:blipFill>
      <xdr:spPr>
        <a:xfrm>
          <a:off x="0" y="381000"/>
          <a:ext cx="33909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Q17"/>
  <sheetViews>
    <sheetView zoomScalePageLayoutView="0" workbookViewId="0" topLeftCell="A1">
      <selection activeCell="B11" sqref="B11:P11"/>
    </sheetView>
  </sheetViews>
  <sheetFormatPr defaultColWidth="8.7109375" defaultRowHeight="15"/>
  <cols>
    <col min="1" max="12" width="8.7109375" style="0" customWidth="1"/>
    <col min="13" max="13" width="8.28125" style="0" customWidth="1"/>
    <col min="14" max="15" width="8.7109375" style="0" customWidth="1"/>
    <col min="16" max="16" width="10.28125" style="0" customWidth="1"/>
  </cols>
  <sheetData>
    <row r="3" spans="2:16" ht="77.25" customHeight="1" hidden="1">
      <c r="B3" s="498"/>
      <c r="C3" s="498"/>
      <c r="D3" s="498"/>
      <c r="E3" s="498"/>
      <c r="F3" s="498"/>
      <c r="G3" s="498"/>
      <c r="H3" s="498"/>
      <c r="I3" s="498"/>
      <c r="J3" s="498"/>
      <c r="K3" s="498"/>
      <c r="L3" s="498"/>
      <c r="M3" s="498"/>
      <c r="N3" s="498"/>
      <c r="O3" s="498"/>
      <c r="P3" s="498"/>
    </row>
    <row r="4" spans="2:16" ht="7.5" customHeight="1" hidden="1">
      <c r="B4" s="332"/>
      <c r="C4" s="332"/>
      <c r="D4" s="332"/>
      <c r="E4" s="332"/>
      <c r="F4" s="332"/>
      <c r="G4" s="332"/>
      <c r="H4" s="332"/>
      <c r="I4" s="332"/>
      <c r="J4" s="332"/>
      <c r="K4" s="332"/>
      <c r="L4" s="332"/>
      <c r="M4" s="332"/>
      <c r="N4" s="332"/>
      <c r="O4" s="332"/>
      <c r="P4" s="332"/>
    </row>
    <row r="5" spans="2:16" ht="74.25" customHeight="1">
      <c r="B5" s="501" t="s">
        <v>336</v>
      </c>
      <c r="C5" s="501"/>
      <c r="D5" s="501"/>
      <c r="E5" s="501"/>
      <c r="F5" s="501"/>
      <c r="G5" s="501"/>
      <c r="H5" s="501"/>
      <c r="I5" s="501"/>
      <c r="J5" s="501"/>
      <c r="K5" s="501"/>
      <c r="L5" s="501"/>
      <c r="M5" s="501"/>
      <c r="N5" s="501"/>
      <c r="O5" s="501"/>
      <c r="P5" s="501"/>
    </row>
    <row r="6" spans="1:16" ht="6.75" customHeight="1">
      <c r="A6" s="502"/>
      <c r="B6" s="502"/>
      <c r="C6" s="502"/>
      <c r="D6" s="502"/>
      <c r="E6" s="502"/>
      <c r="F6" s="502"/>
      <c r="G6" s="502"/>
      <c r="H6" s="502"/>
      <c r="I6" s="502"/>
      <c r="J6" s="502"/>
      <c r="K6" s="502"/>
      <c r="L6" s="502"/>
      <c r="M6" s="502"/>
      <c r="N6" s="502"/>
      <c r="O6" s="502"/>
      <c r="P6" s="502"/>
    </row>
    <row r="7" spans="2:16" ht="102.75" customHeight="1">
      <c r="B7" s="499" t="s">
        <v>337</v>
      </c>
      <c r="C7" s="499"/>
      <c r="D7" s="499"/>
      <c r="E7" s="499"/>
      <c r="F7" s="499"/>
      <c r="G7" s="499"/>
      <c r="H7" s="499"/>
      <c r="I7" s="499"/>
      <c r="J7" s="499"/>
      <c r="K7" s="499"/>
      <c r="L7" s="499"/>
      <c r="M7" s="499"/>
      <c r="N7" s="499"/>
      <c r="O7" s="499"/>
      <c r="P7" s="499"/>
    </row>
    <row r="8" spans="2:16" ht="3.75" customHeight="1">
      <c r="B8" s="440"/>
      <c r="C8" s="300"/>
      <c r="D8" s="300"/>
      <c r="E8" s="300"/>
      <c r="F8" s="300"/>
      <c r="G8" s="300"/>
      <c r="H8" s="300"/>
      <c r="I8" s="300"/>
      <c r="J8" s="440"/>
      <c r="K8" s="440"/>
      <c r="L8" s="440"/>
      <c r="M8" s="440"/>
      <c r="N8" s="440"/>
      <c r="O8" s="440"/>
      <c r="P8" s="440"/>
    </row>
    <row r="9" spans="2:16" ht="43.5" customHeight="1">
      <c r="B9" s="503" t="s">
        <v>335</v>
      </c>
      <c r="C9" s="503"/>
      <c r="D9" s="503"/>
      <c r="E9" s="503"/>
      <c r="F9" s="503"/>
      <c r="G9" s="503"/>
      <c r="H9" s="503"/>
      <c r="I9" s="503"/>
      <c r="J9" s="503"/>
      <c r="K9" s="503"/>
      <c r="L9" s="503"/>
      <c r="M9" s="503"/>
      <c r="N9" s="476"/>
      <c r="O9" s="476"/>
      <c r="P9" s="476"/>
    </row>
    <row r="10" spans="2:13" ht="14.25" hidden="1">
      <c r="B10" s="503"/>
      <c r="C10" s="503"/>
      <c r="D10" s="503"/>
      <c r="E10" s="503"/>
      <c r="F10" s="503"/>
      <c r="G10" s="503"/>
      <c r="H10" s="503"/>
      <c r="I10" s="503"/>
      <c r="J10" s="503"/>
      <c r="K10" s="503"/>
      <c r="L10" s="503"/>
      <c r="M10" s="503"/>
    </row>
    <row r="11" spans="2:16" ht="44.25" customHeight="1">
      <c r="B11" s="500" t="s">
        <v>288</v>
      </c>
      <c r="C11" s="500"/>
      <c r="D11" s="500"/>
      <c r="E11" s="500"/>
      <c r="F11" s="500"/>
      <c r="G11" s="500"/>
      <c r="H11" s="500"/>
      <c r="I11" s="500"/>
      <c r="J11" s="500"/>
      <c r="K11" s="500"/>
      <c r="L11" s="500"/>
      <c r="M11" s="500"/>
      <c r="N11" s="500"/>
      <c r="O11" s="500"/>
      <c r="P11" s="500"/>
    </row>
    <row r="14" spans="2:17" ht="15" customHeight="1">
      <c r="B14" s="191"/>
      <c r="C14" s="191"/>
      <c r="D14" s="191"/>
      <c r="E14" s="191"/>
      <c r="F14" s="191"/>
      <c r="G14" s="191"/>
      <c r="H14" s="191"/>
      <c r="I14" s="191"/>
      <c r="J14" s="191"/>
      <c r="K14" s="191"/>
      <c r="L14" s="191"/>
      <c r="M14" s="191"/>
      <c r="N14" s="191"/>
      <c r="O14" s="191"/>
      <c r="P14" s="191"/>
      <c r="Q14" s="191"/>
    </row>
    <row r="15" spans="4:5" ht="14.25">
      <c r="D15" s="2"/>
      <c r="E15" s="1"/>
    </row>
    <row r="16" spans="2:16" ht="166.5" customHeight="1">
      <c r="B16" s="299"/>
      <c r="C16" s="300"/>
      <c r="D16" s="300"/>
      <c r="E16" s="300"/>
      <c r="F16" s="300"/>
      <c r="G16" s="300"/>
      <c r="H16" s="300"/>
      <c r="I16" s="300"/>
      <c r="J16" s="300"/>
      <c r="K16" s="300"/>
      <c r="L16" s="300"/>
      <c r="M16" s="300"/>
      <c r="N16" s="300"/>
      <c r="O16" s="300"/>
      <c r="P16" s="300"/>
    </row>
    <row r="17" spans="4:5" ht="14.25">
      <c r="D17" s="1"/>
      <c r="E17" s="1"/>
    </row>
  </sheetData>
  <sheetProtection selectLockedCells="1"/>
  <mergeCells count="6">
    <mergeCell ref="B3:P3"/>
    <mergeCell ref="B7:P7"/>
    <mergeCell ref="B11:P11"/>
    <mergeCell ref="B5:P5"/>
    <mergeCell ref="A6:P6"/>
    <mergeCell ref="B9:M10"/>
  </mergeCells>
  <printOptions/>
  <pageMargins left="0" right="0" top="0.75" bottom="0.75" header="0.3" footer="0.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sheetPr>
    <tabColor theme="6" tint="-0.4999699890613556"/>
  </sheetPr>
  <dimension ref="B1:J65"/>
  <sheetViews>
    <sheetView zoomScalePageLayoutView="0" workbookViewId="0" topLeftCell="A4">
      <selection activeCell="F13" sqref="F13"/>
    </sheetView>
  </sheetViews>
  <sheetFormatPr defaultColWidth="9.140625" defaultRowHeight="15"/>
  <cols>
    <col min="2" max="2" width="7.8515625" style="0" customWidth="1"/>
    <col min="3" max="3" width="38.7109375" style="0" customWidth="1"/>
    <col min="4" max="4" width="0.5625" style="0" customWidth="1"/>
    <col min="5" max="5" width="7.57421875" style="0" customWidth="1"/>
    <col min="6" max="6" width="43.28125" style="0" customWidth="1"/>
    <col min="7" max="7" width="0.85546875" style="0" customWidth="1"/>
    <col min="8" max="8" width="8.421875" style="0" customWidth="1"/>
    <col min="9" max="9" width="32.8515625" style="0" customWidth="1"/>
  </cols>
  <sheetData>
    <row r="1" spans="2:3" ht="14.25">
      <c r="B1" s="398"/>
      <c r="C1" t="s">
        <v>263</v>
      </c>
    </row>
    <row r="2" spans="2:3" ht="14.25">
      <c r="B2" s="399"/>
      <c r="C2" t="s">
        <v>259</v>
      </c>
    </row>
    <row r="3" spans="2:3" ht="14.25">
      <c r="B3" s="400"/>
      <c r="C3" t="s">
        <v>264</v>
      </c>
    </row>
    <row r="4" spans="2:9" ht="20.25" customHeight="1">
      <c r="B4" s="645" t="s">
        <v>232</v>
      </c>
      <c r="C4" s="645"/>
      <c r="D4" s="645"/>
      <c r="E4" s="645"/>
      <c r="F4" s="645"/>
      <c r="G4" s="645"/>
      <c r="H4" s="645"/>
      <c r="I4" s="645"/>
    </row>
    <row r="5" spans="2:9" ht="5.25" customHeight="1">
      <c r="B5" s="160"/>
      <c r="C5" s="160"/>
      <c r="D5" s="160"/>
      <c r="E5" s="160"/>
      <c r="F5" s="160"/>
      <c r="G5" s="160"/>
      <c r="H5" s="160"/>
      <c r="I5" s="160"/>
    </row>
    <row r="6" spans="2:9" ht="19.5">
      <c r="B6" s="646" t="s">
        <v>233</v>
      </c>
      <c r="C6" s="646"/>
      <c r="D6" s="646"/>
      <c r="E6" s="646"/>
      <c r="F6" s="646"/>
      <c r="G6" s="646"/>
      <c r="H6" s="646"/>
      <c r="I6" s="646"/>
    </row>
    <row r="7" spans="2:9" ht="14.25" thickBot="1">
      <c r="B7" s="160"/>
      <c r="C7" s="160"/>
      <c r="D7" s="160"/>
      <c r="E7" s="160"/>
      <c r="F7" s="160"/>
      <c r="G7" s="160"/>
      <c r="H7" s="160"/>
      <c r="I7" s="160"/>
    </row>
    <row r="8" spans="2:9" ht="14.25">
      <c r="B8" s="647" t="s">
        <v>234</v>
      </c>
      <c r="C8" s="648"/>
      <c r="D8" s="648"/>
      <c r="E8" s="648"/>
      <c r="F8" s="648"/>
      <c r="G8" s="648"/>
      <c r="H8" s="648"/>
      <c r="I8" s="649"/>
    </row>
    <row r="9" spans="2:9" ht="14.25" thickBot="1">
      <c r="B9" s="173"/>
      <c r="C9" s="174"/>
      <c r="D9" s="167"/>
      <c r="E9" s="174"/>
      <c r="F9" s="174"/>
      <c r="G9" s="167"/>
      <c r="H9" s="174"/>
      <c r="I9" s="175"/>
    </row>
    <row r="10" spans="2:9" ht="14.25">
      <c r="B10" s="401">
        <v>5001</v>
      </c>
      <c r="C10" s="176" t="s">
        <v>41</v>
      </c>
      <c r="D10" s="162"/>
      <c r="E10" s="402">
        <v>5409</v>
      </c>
      <c r="F10" s="176" t="s">
        <v>44</v>
      </c>
      <c r="G10" s="162"/>
      <c r="H10" s="177"/>
      <c r="I10" s="178" t="s">
        <v>6</v>
      </c>
    </row>
    <row r="11" spans="2:9" ht="14.25" thickBot="1">
      <c r="B11" s="403"/>
      <c r="C11" s="286" t="s">
        <v>123</v>
      </c>
      <c r="D11" s="162"/>
      <c r="E11" s="289"/>
      <c r="F11" s="290" t="s">
        <v>125</v>
      </c>
      <c r="G11" s="162"/>
      <c r="H11" s="293">
        <v>5914</v>
      </c>
      <c r="I11" s="294" t="s">
        <v>236</v>
      </c>
    </row>
    <row r="12" spans="2:9" ht="14.25">
      <c r="B12" s="179"/>
      <c r="C12" s="180"/>
      <c r="D12" s="165"/>
      <c r="E12" s="289"/>
      <c r="F12" s="290" t="s">
        <v>147</v>
      </c>
      <c r="G12" s="162"/>
      <c r="H12" s="293">
        <v>5712</v>
      </c>
      <c r="I12" s="294" t="s">
        <v>173</v>
      </c>
    </row>
    <row r="13" spans="2:9" ht="14.25">
      <c r="B13" s="404">
        <v>5002</v>
      </c>
      <c r="C13" s="189" t="s">
        <v>124</v>
      </c>
      <c r="D13" s="162"/>
      <c r="E13" s="289"/>
      <c r="F13" s="290" t="s">
        <v>129</v>
      </c>
      <c r="G13" s="162"/>
      <c r="H13" s="293">
        <v>6007</v>
      </c>
      <c r="I13" s="294" t="s">
        <v>284</v>
      </c>
    </row>
    <row r="14" spans="2:9" ht="14.25" thickBot="1">
      <c r="B14" s="287"/>
      <c r="C14" s="288" t="s">
        <v>124</v>
      </c>
      <c r="D14" s="162"/>
      <c r="E14" s="285"/>
      <c r="F14" s="286" t="s">
        <v>143</v>
      </c>
      <c r="G14" s="162"/>
      <c r="H14" s="293"/>
      <c r="I14" s="294" t="s">
        <v>194</v>
      </c>
    </row>
    <row r="15" spans="2:9" ht="14.25" thickBot="1">
      <c r="B15" s="287"/>
      <c r="C15" s="288" t="s">
        <v>126</v>
      </c>
      <c r="D15" s="166"/>
      <c r="E15" s="181"/>
      <c r="F15" s="182"/>
      <c r="G15" s="165"/>
      <c r="H15" s="293"/>
      <c r="I15" s="294" t="s">
        <v>195</v>
      </c>
    </row>
    <row r="16" spans="2:9" ht="14.25">
      <c r="B16" s="287"/>
      <c r="C16" s="288" t="s">
        <v>239</v>
      </c>
      <c r="D16" s="162"/>
      <c r="E16" s="402">
        <v>5605</v>
      </c>
      <c r="F16" s="178" t="s">
        <v>45</v>
      </c>
      <c r="G16" s="162"/>
      <c r="H16" s="293"/>
      <c r="I16" s="294" t="s">
        <v>196</v>
      </c>
    </row>
    <row r="17" spans="2:9" ht="14.25">
      <c r="B17" s="287"/>
      <c r="C17" s="288" t="s">
        <v>240</v>
      </c>
      <c r="D17" s="162"/>
      <c r="E17" s="289"/>
      <c r="F17" s="290" t="s">
        <v>131</v>
      </c>
      <c r="G17" s="162"/>
      <c r="H17" s="293"/>
      <c r="I17" s="294" t="s">
        <v>197</v>
      </c>
    </row>
    <row r="18" spans="2:9" ht="14.25">
      <c r="B18" s="287"/>
      <c r="C18" s="288" t="s">
        <v>241</v>
      </c>
      <c r="D18" s="162"/>
      <c r="E18" s="289"/>
      <c r="F18" s="290" t="s">
        <v>157</v>
      </c>
      <c r="G18" s="162"/>
      <c r="H18" s="293"/>
      <c r="I18" s="294" t="s">
        <v>198</v>
      </c>
    </row>
    <row r="19" spans="2:9" ht="14.25">
      <c r="B19" s="287"/>
      <c r="C19" s="288" t="s">
        <v>242</v>
      </c>
      <c r="D19" s="162"/>
      <c r="E19" s="289"/>
      <c r="F19" s="290" t="s">
        <v>158</v>
      </c>
      <c r="G19" s="162"/>
      <c r="H19" s="293"/>
      <c r="I19" s="294" t="s">
        <v>199</v>
      </c>
    </row>
    <row r="20" spans="2:9" ht="14.25" thickBot="1">
      <c r="B20" s="287"/>
      <c r="C20" s="288" t="s">
        <v>243</v>
      </c>
      <c r="D20" s="162"/>
      <c r="E20" s="289"/>
      <c r="F20" s="290" t="s">
        <v>159</v>
      </c>
      <c r="G20" s="162"/>
      <c r="H20" s="295"/>
      <c r="I20" s="296" t="s">
        <v>201</v>
      </c>
    </row>
    <row r="21" spans="2:9" ht="14.25">
      <c r="B21" s="287"/>
      <c r="C21" s="288" t="s">
        <v>244</v>
      </c>
      <c r="D21" s="162"/>
      <c r="E21" s="289"/>
      <c r="F21" s="290" t="s">
        <v>160</v>
      </c>
      <c r="G21" s="162"/>
      <c r="H21" s="185"/>
      <c r="I21" s="186"/>
    </row>
    <row r="22" spans="2:9" ht="14.25" thickBot="1">
      <c r="B22" s="287"/>
      <c r="C22" s="288" t="s">
        <v>245</v>
      </c>
      <c r="D22" s="162"/>
      <c r="E22" s="285"/>
      <c r="F22" s="286" t="s">
        <v>161</v>
      </c>
      <c r="G22" s="166"/>
      <c r="H22" s="185"/>
      <c r="I22" s="186"/>
    </row>
    <row r="23" spans="2:9" ht="14.25" thickBot="1">
      <c r="B23" s="287"/>
      <c r="C23" s="288" t="s">
        <v>246</v>
      </c>
      <c r="D23" s="162"/>
      <c r="E23" s="183"/>
      <c r="F23" s="180"/>
      <c r="G23" s="162"/>
      <c r="H23" s="185"/>
      <c r="I23" s="186"/>
    </row>
    <row r="24" spans="2:9" ht="14.25">
      <c r="B24" s="287"/>
      <c r="C24" s="288" t="s">
        <v>247</v>
      </c>
      <c r="D24" s="162"/>
      <c r="E24" s="402">
        <v>5301</v>
      </c>
      <c r="F24" s="178" t="s">
        <v>46</v>
      </c>
      <c r="G24" s="162"/>
      <c r="H24" s="185"/>
      <c r="I24" s="186"/>
    </row>
    <row r="25" spans="2:9" ht="14.25">
      <c r="B25" s="287"/>
      <c r="C25" s="288" t="s">
        <v>248</v>
      </c>
      <c r="D25" s="162"/>
      <c r="E25" s="289"/>
      <c r="F25" s="290" t="s">
        <v>135</v>
      </c>
      <c r="G25" s="162"/>
      <c r="H25" s="185"/>
      <c r="I25" s="186"/>
    </row>
    <row r="26" spans="2:9" ht="19.5" customHeight="1" thickBot="1">
      <c r="B26" s="289"/>
      <c r="C26" s="290" t="s">
        <v>132</v>
      </c>
      <c r="D26" s="165"/>
      <c r="E26" s="405"/>
      <c r="F26" s="406"/>
      <c r="G26" s="162"/>
      <c r="H26" s="185"/>
      <c r="I26" s="186"/>
    </row>
    <row r="27" spans="2:9" ht="14.25" thickBot="1">
      <c r="B27" s="184"/>
      <c r="C27" s="174"/>
      <c r="D27" s="167"/>
      <c r="E27" s="183"/>
      <c r="F27" s="180"/>
      <c r="G27" s="167"/>
      <c r="H27" s="185"/>
      <c r="I27" s="186"/>
    </row>
    <row r="28" spans="2:9" ht="19.5">
      <c r="B28" s="402">
        <v>5713</v>
      </c>
      <c r="C28" s="172" t="s">
        <v>43</v>
      </c>
      <c r="D28" s="162"/>
      <c r="E28" s="177"/>
      <c r="F28" s="178" t="s">
        <v>47</v>
      </c>
      <c r="G28" s="166"/>
      <c r="H28" s="185"/>
      <c r="I28" s="186"/>
    </row>
    <row r="29" spans="2:9" ht="14.25">
      <c r="B29" s="289"/>
      <c r="C29" s="290" t="s">
        <v>127</v>
      </c>
      <c r="D29" s="162"/>
      <c r="E29" s="289">
        <v>5406</v>
      </c>
      <c r="F29" s="290" t="s">
        <v>144</v>
      </c>
      <c r="G29" s="187"/>
      <c r="H29" s="185"/>
      <c r="I29" s="186"/>
    </row>
    <row r="30" spans="2:9" ht="14.25" thickBot="1">
      <c r="B30" s="289"/>
      <c r="C30" s="290" t="s">
        <v>128</v>
      </c>
      <c r="D30" s="162"/>
      <c r="E30" s="285">
        <v>5411</v>
      </c>
      <c r="F30" s="286" t="s">
        <v>149</v>
      </c>
      <c r="G30" s="166"/>
      <c r="H30" s="185"/>
      <c r="I30" s="186"/>
    </row>
    <row r="31" spans="2:9" ht="14.25" thickBot="1">
      <c r="B31" s="289"/>
      <c r="C31" s="290" t="s">
        <v>130</v>
      </c>
      <c r="D31" s="166"/>
      <c r="E31" s="183"/>
      <c r="F31" s="180"/>
      <c r="G31" s="167"/>
      <c r="H31" s="185"/>
      <c r="I31" s="186"/>
    </row>
    <row r="32" spans="2:9" ht="14.25">
      <c r="B32" s="289"/>
      <c r="C32" s="290" t="s">
        <v>133</v>
      </c>
      <c r="D32" s="162"/>
      <c r="E32" s="402">
        <v>5410</v>
      </c>
      <c r="F32" s="178" t="s">
        <v>8</v>
      </c>
      <c r="G32" s="166"/>
      <c r="H32" s="185"/>
      <c r="I32" s="188"/>
    </row>
    <row r="33" spans="2:9" ht="14.25" thickBot="1">
      <c r="B33" s="289"/>
      <c r="C33" s="290" t="s">
        <v>134</v>
      </c>
      <c r="D33" s="162"/>
      <c r="E33" s="285"/>
      <c r="F33" s="286" t="s">
        <v>148</v>
      </c>
      <c r="G33" s="166"/>
      <c r="H33" s="185"/>
      <c r="I33" s="186"/>
    </row>
    <row r="34" spans="2:9" ht="14.25" thickBot="1">
      <c r="B34" s="289"/>
      <c r="C34" s="290" t="s">
        <v>136</v>
      </c>
      <c r="D34" s="166"/>
      <c r="E34" s="183"/>
      <c r="F34" s="180"/>
      <c r="G34" s="167"/>
      <c r="H34" s="185"/>
      <c r="I34" s="186"/>
    </row>
    <row r="35" spans="2:9" ht="14.25">
      <c r="B35" s="289"/>
      <c r="C35" s="290" t="s">
        <v>137</v>
      </c>
      <c r="D35" s="162"/>
      <c r="E35" s="402">
        <v>5407</v>
      </c>
      <c r="F35" s="178" t="s">
        <v>145</v>
      </c>
      <c r="G35" s="166"/>
      <c r="H35" s="185"/>
      <c r="I35" s="186"/>
    </row>
    <row r="36" spans="2:9" ht="14.25" thickBot="1">
      <c r="B36" s="289"/>
      <c r="C36" s="290" t="s">
        <v>138</v>
      </c>
      <c r="D36" s="162"/>
      <c r="E36" s="285"/>
      <c r="F36" s="286" t="s">
        <v>145</v>
      </c>
      <c r="G36" s="166"/>
      <c r="H36" s="185"/>
      <c r="I36" s="186"/>
    </row>
    <row r="37" spans="2:9" ht="14.25" thickBot="1">
      <c r="B37" s="289"/>
      <c r="C37" s="290" t="s">
        <v>139</v>
      </c>
      <c r="D37" s="166"/>
      <c r="E37" s="183"/>
      <c r="F37" s="180"/>
      <c r="G37" s="167"/>
      <c r="H37" s="185"/>
      <c r="I37" s="186"/>
    </row>
    <row r="38" spans="2:9" ht="14.25">
      <c r="B38" s="289"/>
      <c r="C38" s="290" t="s">
        <v>140</v>
      </c>
      <c r="D38" s="162"/>
      <c r="E38" s="177"/>
      <c r="F38" s="178" t="s">
        <v>259</v>
      </c>
      <c r="G38" s="166"/>
      <c r="H38" s="185"/>
      <c r="I38" s="186"/>
    </row>
    <row r="39" spans="2:9" ht="14.25">
      <c r="B39" s="289"/>
      <c r="C39" s="290" t="s">
        <v>141</v>
      </c>
      <c r="D39" s="162"/>
      <c r="E39" s="297">
        <v>5908</v>
      </c>
      <c r="F39" s="298" t="s">
        <v>3</v>
      </c>
      <c r="G39" s="166"/>
      <c r="H39" s="185"/>
      <c r="I39" s="186"/>
    </row>
    <row r="40" spans="2:9" ht="14.25">
      <c r="B40" s="289"/>
      <c r="C40" s="290" t="s">
        <v>142</v>
      </c>
      <c r="D40" s="162"/>
      <c r="E40" s="297">
        <v>5909</v>
      </c>
      <c r="F40" s="298" t="s">
        <v>282</v>
      </c>
      <c r="G40" s="166"/>
      <c r="H40" s="185"/>
      <c r="I40" s="186"/>
    </row>
    <row r="41" spans="2:9" ht="14.25">
      <c r="B41" s="289"/>
      <c r="C41" s="290" t="s">
        <v>146</v>
      </c>
      <c r="D41" s="162"/>
      <c r="E41" s="297">
        <v>5901</v>
      </c>
      <c r="F41" s="298" t="s">
        <v>49</v>
      </c>
      <c r="G41" s="166"/>
      <c r="H41" s="185"/>
      <c r="I41" s="186"/>
    </row>
    <row r="42" spans="2:9" ht="14.25">
      <c r="B42" s="289"/>
      <c r="C42" s="290" t="s">
        <v>150</v>
      </c>
      <c r="D42" s="162"/>
      <c r="E42" s="297">
        <v>5903</v>
      </c>
      <c r="F42" s="298" t="s">
        <v>235</v>
      </c>
      <c r="G42" s="166"/>
      <c r="H42" s="185"/>
      <c r="I42" s="186"/>
    </row>
    <row r="43" spans="2:9" ht="14.25">
      <c r="B43" s="289"/>
      <c r="C43" s="290" t="s">
        <v>151</v>
      </c>
      <c r="D43" s="162"/>
      <c r="E43" s="297">
        <v>5915</v>
      </c>
      <c r="F43" s="298" t="s">
        <v>270</v>
      </c>
      <c r="G43" s="166"/>
      <c r="H43" s="185"/>
      <c r="I43" s="186"/>
    </row>
    <row r="44" spans="2:9" ht="14.25">
      <c r="B44" s="289"/>
      <c r="C44" s="290" t="s">
        <v>152</v>
      </c>
      <c r="D44" s="162"/>
      <c r="E44" s="407">
        <v>5904</v>
      </c>
      <c r="F44" s="408" t="s">
        <v>48</v>
      </c>
      <c r="G44" s="166"/>
      <c r="H44" s="185"/>
      <c r="I44" s="186"/>
    </row>
    <row r="45" spans="2:9" ht="14.25">
      <c r="B45" s="289"/>
      <c r="C45" s="290" t="s">
        <v>153</v>
      </c>
      <c r="D45" s="162"/>
      <c r="E45" s="297">
        <v>5910</v>
      </c>
      <c r="F45" s="298" t="s">
        <v>188</v>
      </c>
      <c r="G45" s="166"/>
      <c r="H45" s="185"/>
      <c r="I45" s="186"/>
    </row>
    <row r="46" spans="2:9" ht="14.25">
      <c r="B46" s="289"/>
      <c r="C46" s="290" t="s">
        <v>154</v>
      </c>
      <c r="D46" s="162"/>
      <c r="E46" s="297">
        <v>5911</v>
      </c>
      <c r="F46" s="298" t="s">
        <v>189</v>
      </c>
      <c r="G46" s="166"/>
      <c r="H46" s="185"/>
      <c r="I46" s="186"/>
    </row>
    <row r="47" spans="2:9" ht="14.25">
      <c r="B47" s="289"/>
      <c r="C47" s="290" t="s">
        <v>155</v>
      </c>
      <c r="D47" s="162"/>
      <c r="E47" s="297">
        <v>5912</v>
      </c>
      <c r="F47" s="298" t="s">
        <v>190</v>
      </c>
      <c r="G47" s="166"/>
      <c r="H47" s="185"/>
      <c r="I47" s="186"/>
    </row>
    <row r="48" spans="2:9" ht="14.25">
      <c r="B48" s="291"/>
      <c r="C48" s="292" t="s">
        <v>156</v>
      </c>
      <c r="D48" s="162"/>
      <c r="E48" s="297">
        <v>5913</v>
      </c>
      <c r="F48" s="298" t="s">
        <v>191</v>
      </c>
      <c r="G48" s="166"/>
      <c r="H48" s="185"/>
      <c r="I48" s="186"/>
    </row>
    <row r="49" spans="2:9" ht="14.25">
      <c r="B49" s="289"/>
      <c r="C49" s="290" t="s">
        <v>162</v>
      </c>
      <c r="D49" s="162"/>
      <c r="E49" s="297">
        <v>5902</v>
      </c>
      <c r="F49" s="298" t="s">
        <v>283</v>
      </c>
      <c r="G49" s="166"/>
      <c r="H49" s="185"/>
      <c r="I49" s="186"/>
    </row>
    <row r="50" spans="2:9" ht="14.25">
      <c r="B50" s="289"/>
      <c r="C50" s="290" t="s">
        <v>163</v>
      </c>
      <c r="D50" s="162"/>
      <c r="E50" s="409"/>
      <c r="F50" s="186"/>
      <c r="G50" s="166"/>
      <c r="H50" s="185"/>
      <c r="I50" s="186"/>
    </row>
    <row r="51" spans="2:9" ht="14.25">
      <c r="B51" s="289"/>
      <c r="C51" s="290" t="s">
        <v>164</v>
      </c>
      <c r="D51" s="162"/>
      <c r="E51" s="409"/>
      <c r="F51" s="186"/>
      <c r="G51" s="166"/>
      <c r="H51" s="185"/>
      <c r="I51" s="186"/>
    </row>
    <row r="52" spans="2:9" ht="14.25">
      <c r="B52" s="289"/>
      <c r="C52" s="290" t="s">
        <v>165</v>
      </c>
      <c r="D52" s="162"/>
      <c r="E52" s="409"/>
      <c r="F52" s="186"/>
      <c r="G52" s="166"/>
      <c r="H52" s="185"/>
      <c r="I52" s="188"/>
    </row>
    <row r="53" spans="2:9" ht="14.25">
      <c r="B53" s="289"/>
      <c r="C53" s="290" t="s">
        <v>166</v>
      </c>
      <c r="D53" s="162"/>
      <c r="E53" s="409"/>
      <c r="F53" s="186"/>
      <c r="G53" s="166"/>
      <c r="H53" s="185"/>
      <c r="I53" s="186"/>
    </row>
    <row r="54" spans="2:9" ht="14.25">
      <c r="B54" s="289"/>
      <c r="C54" s="290" t="s">
        <v>167</v>
      </c>
      <c r="D54" s="162"/>
      <c r="E54" s="409"/>
      <c r="F54" s="186"/>
      <c r="G54" s="166"/>
      <c r="H54" s="185"/>
      <c r="I54" s="186"/>
    </row>
    <row r="55" spans="2:9" ht="14.25">
      <c r="B55" s="289"/>
      <c r="C55" s="290" t="s">
        <v>168</v>
      </c>
      <c r="D55" s="162"/>
      <c r="E55" s="409"/>
      <c r="F55" s="186"/>
      <c r="G55" s="166"/>
      <c r="H55" s="185"/>
      <c r="I55" s="186"/>
    </row>
    <row r="56" spans="2:9" ht="14.25">
      <c r="B56" s="289"/>
      <c r="C56" s="290" t="s">
        <v>169</v>
      </c>
      <c r="D56" s="162"/>
      <c r="E56" s="410"/>
      <c r="F56" s="186"/>
      <c r="G56" s="166"/>
      <c r="H56" s="185"/>
      <c r="I56" s="186"/>
    </row>
    <row r="57" spans="2:9" ht="14.25">
      <c r="B57" s="289"/>
      <c r="C57" s="290" t="s">
        <v>237</v>
      </c>
      <c r="D57" s="162"/>
      <c r="E57" s="409"/>
      <c r="F57" s="186"/>
      <c r="G57" s="166"/>
      <c r="H57" s="185"/>
      <c r="I57" s="186"/>
    </row>
    <row r="58" spans="2:9" ht="14.25">
      <c r="B58" s="289"/>
      <c r="C58" s="290" t="s">
        <v>172</v>
      </c>
      <c r="D58" s="162"/>
      <c r="E58" s="409"/>
      <c r="F58" s="186"/>
      <c r="G58" s="166"/>
      <c r="H58" s="185"/>
      <c r="I58" s="186"/>
    </row>
    <row r="59" spans="2:9" ht="14.25">
      <c r="B59" s="289"/>
      <c r="C59" s="290" t="s">
        <v>175</v>
      </c>
      <c r="D59" s="162"/>
      <c r="E59" s="409"/>
      <c r="F59" s="186"/>
      <c r="G59" s="166"/>
      <c r="H59" s="185"/>
      <c r="I59" s="186"/>
    </row>
    <row r="60" spans="2:9" ht="14.25">
      <c r="B60" s="289"/>
      <c r="C60" s="290" t="s">
        <v>238</v>
      </c>
      <c r="D60" s="162"/>
      <c r="E60" s="409"/>
      <c r="F60" s="186"/>
      <c r="G60" s="166"/>
      <c r="H60" s="185"/>
      <c r="I60" s="186"/>
    </row>
    <row r="61" spans="2:9" ht="14.25" thickBot="1">
      <c r="B61" s="285"/>
      <c r="C61" s="286" t="s">
        <v>177</v>
      </c>
      <c r="D61" s="162"/>
      <c r="E61" s="414"/>
      <c r="F61" s="415"/>
      <c r="G61" s="166"/>
      <c r="H61" s="185"/>
      <c r="I61" s="186"/>
    </row>
    <row r="62" spans="3:10" ht="14.25">
      <c r="C62" s="1"/>
      <c r="D62" s="190"/>
      <c r="E62" s="411"/>
      <c r="F62" s="411"/>
      <c r="G62" s="412"/>
      <c r="H62" s="413"/>
      <c r="I62" s="412"/>
      <c r="J62" s="1"/>
    </row>
    <row r="63" spans="3:10" ht="14.25">
      <c r="C63" s="1"/>
      <c r="D63" s="1"/>
      <c r="E63" s="411"/>
      <c r="F63" s="411"/>
      <c r="G63" s="411"/>
      <c r="H63" s="411"/>
      <c r="I63" s="411"/>
      <c r="J63" s="1"/>
    </row>
    <row r="64" spans="3:10" ht="14.25">
      <c r="C64" s="1"/>
      <c r="D64" s="1"/>
      <c r="E64" s="1"/>
      <c r="F64" s="1"/>
      <c r="G64" s="1"/>
      <c r="H64" s="1"/>
      <c r="I64" s="1"/>
      <c r="J64" s="1"/>
    </row>
    <row r="65" spans="3:10" ht="14.25">
      <c r="C65" s="1"/>
      <c r="D65" s="1"/>
      <c r="G65" s="1"/>
      <c r="H65" s="1"/>
      <c r="I65" s="1"/>
      <c r="J65" s="1"/>
    </row>
  </sheetData>
  <sheetProtection password="F023" sheet="1"/>
  <mergeCells count="3">
    <mergeCell ref="B4:I4"/>
    <mergeCell ref="B6:I6"/>
    <mergeCell ref="B8:I8"/>
  </mergeCells>
  <printOptions/>
  <pageMargins left="0" right="0" top="0" bottom="0" header="0.3" footer="0.3"/>
  <pageSetup horizontalDpi="600" verticalDpi="600" orientation="portrait" scale="73" r:id="rId1"/>
</worksheet>
</file>

<file path=xl/worksheets/sheet11.xml><?xml version="1.0" encoding="utf-8"?>
<worksheet xmlns="http://schemas.openxmlformats.org/spreadsheetml/2006/main" xmlns:r="http://schemas.openxmlformats.org/officeDocument/2006/relationships">
  <sheetPr>
    <tabColor theme="3" tint="0.39998000860214233"/>
  </sheetPr>
  <dimension ref="A2:G31"/>
  <sheetViews>
    <sheetView zoomScalePageLayoutView="0" workbookViewId="0" topLeftCell="A4">
      <selection activeCell="I8" sqref="I8"/>
    </sheetView>
  </sheetViews>
  <sheetFormatPr defaultColWidth="8.7109375" defaultRowHeight="15"/>
  <cols>
    <col min="1" max="2" width="8.7109375" style="6" customWidth="1"/>
    <col min="3" max="3" width="33.421875" style="6" customWidth="1"/>
    <col min="4" max="4" width="23.57421875" style="6" customWidth="1"/>
    <col min="5" max="5" width="23.421875" style="6" customWidth="1"/>
    <col min="6" max="6" width="25.57421875" style="6" customWidth="1"/>
    <col min="7" max="16384" width="8.7109375" style="6" customWidth="1"/>
  </cols>
  <sheetData>
    <row r="1" ht="15"/>
    <row r="2" spans="1:6" ht="15">
      <c r="A2" s="227"/>
      <c r="F2" s="6" t="s">
        <v>231</v>
      </c>
    </row>
    <row r="3" spans="1:6" ht="15">
      <c r="A3" s="575" t="s">
        <v>25</v>
      </c>
      <c r="B3" s="575"/>
      <c r="C3" s="575"/>
      <c r="D3" s="575"/>
      <c r="E3" s="575"/>
      <c r="F3" s="575"/>
    </row>
    <row r="4" spans="1:6" ht="15">
      <c r="A4" s="575" t="s">
        <v>26</v>
      </c>
      <c r="B4" s="575"/>
      <c r="C4" s="575"/>
      <c r="D4" s="575"/>
      <c r="E4" s="575"/>
      <c r="F4" s="575"/>
    </row>
    <row r="5" spans="1:6" ht="15">
      <c r="A5" s="7"/>
      <c r="B5" s="7"/>
      <c r="C5" s="575" t="s">
        <v>21</v>
      </c>
      <c r="D5" s="660"/>
      <c r="E5" s="660"/>
      <c r="F5" s="7"/>
    </row>
    <row r="6" spans="1:6" ht="15">
      <c r="A6" s="575" t="s">
        <v>332</v>
      </c>
      <c r="B6" s="575"/>
      <c r="C6" s="575"/>
      <c r="D6" s="575"/>
      <c r="E6" s="575"/>
      <c r="F6" s="575"/>
    </row>
    <row r="7" s="8" customFormat="1" ht="5.25" customHeight="1"/>
    <row r="8" spans="1:6" s="8" customFormat="1" ht="24.75" customHeight="1">
      <c r="A8" s="228" t="s">
        <v>16</v>
      </c>
      <c r="B8" s="228"/>
      <c r="C8" s="661">
        <v>0</v>
      </c>
      <c r="D8" s="661"/>
      <c r="E8" s="229" t="s">
        <v>81</v>
      </c>
      <c r="F8" s="319" t="s">
        <v>323</v>
      </c>
    </row>
    <row r="9" spans="1:6" s="8" customFormat="1" ht="23.25" customHeight="1">
      <c r="A9" s="229" t="s">
        <v>29</v>
      </c>
      <c r="B9" s="229"/>
      <c r="C9" s="651">
        <v>0</v>
      </c>
      <c r="D9" s="651"/>
      <c r="E9" s="229" t="s">
        <v>82</v>
      </c>
      <c r="F9" s="230" t="s">
        <v>324</v>
      </c>
    </row>
    <row r="10" spans="1:6" s="8" customFormat="1" ht="24" customHeight="1">
      <c r="A10" s="229" t="s">
        <v>31</v>
      </c>
      <c r="B10" s="229"/>
      <c r="C10" s="652">
        <v>0</v>
      </c>
      <c r="D10" s="652"/>
      <c r="E10" s="229" t="s">
        <v>83</v>
      </c>
      <c r="F10" s="231">
        <v>0</v>
      </c>
    </row>
    <row r="11" spans="1:6" s="8" customFormat="1" ht="24" customHeight="1">
      <c r="A11" s="229" t="s">
        <v>30</v>
      </c>
      <c r="B11" s="229"/>
      <c r="C11" s="651">
        <v>0</v>
      </c>
      <c r="D11" s="651"/>
      <c r="E11" s="229" t="s">
        <v>91</v>
      </c>
      <c r="F11" s="321">
        <v>0</v>
      </c>
    </row>
    <row r="12" spans="1:6" s="8" customFormat="1" ht="17.25" customHeight="1">
      <c r="A12" s="229"/>
      <c r="B12" s="229"/>
      <c r="C12" s="216" t="s">
        <v>276</v>
      </c>
      <c r="D12" s="229"/>
      <c r="E12" s="229"/>
      <c r="F12" s="229"/>
    </row>
    <row r="13" spans="3:5" s="8" customFormat="1" ht="14.25">
      <c r="C13" s="653" t="s">
        <v>329</v>
      </c>
      <c r="D13" s="653"/>
      <c r="E13" s="653"/>
    </row>
    <row r="14" spans="1:6" ht="14.25">
      <c r="A14" s="654" t="s">
        <v>34</v>
      </c>
      <c r="B14" s="655"/>
      <c r="C14" s="656"/>
      <c r="D14" s="232" t="s">
        <v>36</v>
      </c>
      <c r="E14" s="232" t="s">
        <v>38</v>
      </c>
      <c r="F14" s="232" t="s">
        <v>39</v>
      </c>
    </row>
    <row r="15" spans="1:6" ht="19.5" customHeight="1">
      <c r="A15" s="657" t="s">
        <v>35</v>
      </c>
      <c r="B15" s="658"/>
      <c r="C15" s="659"/>
      <c r="D15" s="233" t="s">
        <v>9</v>
      </c>
      <c r="E15" s="233" t="s">
        <v>10</v>
      </c>
      <c r="F15" s="234" t="s">
        <v>11</v>
      </c>
    </row>
    <row r="16" spans="1:6" ht="20.25" customHeight="1">
      <c r="A16" s="323" t="s">
        <v>263</v>
      </c>
      <c r="B16" s="324"/>
      <c r="C16" s="325"/>
      <c r="D16" s="355">
        <v>0</v>
      </c>
      <c r="E16" s="235">
        <f>+F16-D16</f>
        <v>0</v>
      </c>
      <c r="F16" s="355">
        <v>0</v>
      </c>
    </row>
    <row r="17" spans="1:6" ht="22.5" customHeight="1">
      <c r="A17" s="326" t="s">
        <v>264</v>
      </c>
      <c r="B17" s="327"/>
      <c r="C17" s="328"/>
      <c r="D17" s="355">
        <v>0</v>
      </c>
      <c r="E17" s="235">
        <f>+F17-D17</f>
        <v>0</v>
      </c>
      <c r="F17" s="355">
        <v>0</v>
      </c>
    </row>
    <row r="18" spans="1:6" ht="24" customHeight="1">
      <c r="A18" s="329" t="s">
        <v>259</v>
      </c>
      <c r="B18" s="330"/>
      <c r="C18" s="331"/>
      <c r="D18" s="355">
        <v>0</v>
      </c>
      <c r="E18" s="235">
        <f>+F18-D18</f>
        <v>0</v>
      </c>
      <c r="F18" s="355">
        <v>0</v>
      </c>
    </row>
    <row r="19" spans="1:6" ht="17.25" customHeight="1">
      <c r="A19" s="571" t="s">
        <v>52</v>
      </c>
      <c r="B19" s="662"/>
      <c r="C19" s="572"/>
      <c r="D19" s="235">
        <f>SUM(D16:D18)</f>
        <v>0</v>
      </c>
      <c r="E19" s="235">
        <f>SUM(E16:E18)</f>
        <v>0</v>
      </c>
      <c r="F19" s="235">
        <f>SUM(F16:F18)</f>
        <v>0</v>
      </c>
    </row>
    <row r="20" spans="1:6" ht="7.5" customHeight="1">
      <c r="A20" s="663"/>
      <c r="B20" s="663"/>
      <c r="C20" s="663"/>
      <c r="D20" s="236"/>
      <c r="E20" s="236"/>
      <c r="F20" s="237"/>
    </row>
    <row r="21" spans="1:6" ht="14.25">
      <c r="A21" s="664" t="s">
        <v>76</v>
      </c>
      <c r="B21" s="664"/>
      <c r="C21" s="664"/>
      <c r="D21" s="236"/>
      <c r="E21" s="236"/>
      <c r="F21" s="221" t="str">
        <f>IF(ISERROR(SUM(F18)/F19),"0%",(SUM(F18)/F19))</f>
        <v>0%</v>
      </c>
    </row>
    <row r="22" spans="1:6" ht="9" customHeight="1">
      <c r="A22" s="302"/>
      <c r="B22" s="303"/>
      <c r="C22" s="303"/>
      <c r="D22" s="237"/>
      <c r="E22" s="237"/>
      <c r="F22" s="304"/>
    </row>
    <row r="23" spans="1:6" ht="14.25">
      <c r="A23" s="305" t="s">
        <v>85</v>
      </c>
      <c r="B23" s="305"/>
      <c r="C23" s="305"/>
      <c r="D23" s="306"/>
      <c r="E23" s="307" t="s">
        <v>86</v>
      </c>
      <c r="F23" s="308"/>
    </row>
    <row r="24" spans="1:6" ht="22.5" customHeight="1">
      <c r="A24" s="309"/>
      <c r="B24" s="309"/>
      <c r="C24" s="309"/>
      <c r="D24" s="306"/>
      <c r="E24" s="665"/>
      <c r="F24" s="666"/>
    </row>
    <row r="25" spans="1:6" ht="19.5" customHeight="1">
      <c r="A25" s="305" t="s">
        <v>24</v>
      </c>
      <c r="B25" s="310"/>
      <c r="C25" s="310"/>
      <c r="D25" s="306"/>
      <c r="E25" s="307" t="s">
        <v>90</v>
      </c>
      <c r="F25" s="308"/>
    </row>
    <row r="26" spans="1:6" ht="25.5" customHeight="1">
      <c r="A26" s="650"/>
      <c r="B26" s="650"/>
      <c r="C26" s="650"/>
      <c r="D26" s="311"/>
      <c r="E26" s="312" t="s">
        <v>229</v>
      </c>
      <c r="F26" s="312"/>
    </row>
    <row r="27" spans="1:6" ht="14.25">
      <c r="A27" s="305" t="s">
        <v>50</v>
      </c>
      <c r="B27" s="310"/>
      <c r="C27" s="310"/>
      <c r="D27" s="311"/>
      <c r="E27" s="307" t="s">
        <v>50</v>
      </c>
      <c r="F27" s="308"/>
    </row>
    <row r="28" spans="1:6" ht="21.75" customHeight="1">
      <c r="A28" s="650"/>
      <c r="B28" s="650"/>
      <c r="C28" s="650"/>
      <c r="D28" s="311"/>
      <c r="E28" s="312" t="s">
        <v>224</v>
      </c>
      <c r="F28" s="312"/>
    </row>
    <row r="29" spans="1:6" ht="14.25">
      <c r="A29" s="305" t="s">
        <v>51</v>
      </c>
      <c r="B29" s="310"/>
      <c r="C29" s="310"/>
      <c r="D29" s="311"/>
      <c r="E29" s="307" t="s">
        <v>51</v>
      </c>
      <c r="F29" s="308"/>
    </row>
    <row r="30" ht="14.25" thickBot="1"/>
    <row r="31" spans="1:7" ht="14.25" thickBot="1">
      <c r="A31" s="504" t="s">
        <v>268</v>
      </c>
      <c r="B31" s="505"/>
      <c r="C31" s="505"/>
      <c r="D31" s="505"/>
      <c r="E31" s="505"/>
      <c r="F31" s="506"/>
      <c r="G31" s="386"/>
    </row>
  </sheetData>
  <sheetProtection/>
  <mergeCells count="18">
    <mergeCell ref="A3:F3"/>
    <mergeCell ref="A4:F4"/>
    <mergeCell ref="C5:E5"/>
    <mergeCell ref="A6:F6"/>
    <mergeCell ref="C8:D8"/>
    <mergeCell ref="A26:C26"/>
    <mergeCell ref="A19:C19"/>
    <mergeCell ref="A20:C20"/>
    <mergeCell ref="A21:C21"/>
    <mergeCell ref="E24:F24"/>
    <mergeCell ref="A28:C28"/>
    <mergeCell ref="A31:F31"/>
    <mergeCell ref="C9:D9"/>
    <mergeCell ref="C10:D10"/>
    <mergeCell ref="C11:D11"/>
    <mergeCell ref="C13:E13"/>
    <mergeCell ref="A14:C14"/>
    <mergeCell ref="A15:C15"/>
  </mergeCells>
  <printOptions/>
  <pageMargins left="0.5" right="0" top="0" bottom="0"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tabColor theme="3" tint="0.39998000860214233"/>
  </sheetPr>
  <dimension ref="A2:H49"/>
  <sheetViews>
    <sheetView zoomScalePageLayoutView="0" workbookViewId="0" topLeftCell="A1">
      <selection activeCell="C9" sqref="C9:D9"/>
    </sheetView>
  </sheetViews>
  <sheetFormatPr defaultColWidth="8.7109375" defaultRowHeight="15"/>
  <cols>
    <col min="1" max="2" width="8.7109375" style="6" customWidth="1"/>
    <col min="3" max="3" width="29.57421875" style="6" customWidth="1"/>
    <col min="4" max="4" width="21.8515625" style="6" customWidth="1"/>
    <col min="5" max="5" width="23.421875" style="6" customWidth="1"/>
    <col min="6" max="6" width="25.57421875" style="6" customWidth="1"/>
    <col min="7" max="7" width="15.140625" style="6" customWidth="1"/>
    <col min="8" max="8" width="14.421875" style="6" customWidth="1"/>
    <col min="9" max="16384" width="8.7109375" style="6" customWidth="1"/>
  </cols>
  <sheetData>
    <row r="1" ht="15"/>
    <row r="2" spans="1:6" ht="15">
      <c r="A2" s="227"/>
      <c r="F2" s="6" t="s">
        <v>267</v>
      </c>
    </row>
    <row r="3" spans="1:6" ht="15">
      <c r="A3" s="575" t="s">
        <v>25</v>
      </c>
      <c r="B3" s="575"/>
      <c r="C3" s="575"/>
      <c r="D3" s="575"/>
      <c r="E3" s="575"/>
      <c r="F3" s="575"/>
    </row>
    <row r="4" spans="1:6" ht="15">
      <c r="A4" s="575" t="s">
        <v>26</v>
      </c>
      <c r="B4" s="575"/>
      <c r="C4" s="575"/>
      <c r="D4" s="575"/>
      <c r="E4" s="575"/>
      <c r="F4" s="575"/>
    </row>
    <row r="5" spans="1:6" ht="15">
      <c r="A5" s="7"/>
      <c r="B5" s="7"/>
      <c r="C5" s="575" t="s">
        <v>21</v>
      </c>
      <c r="D5" s="660"/>
      <c r="E5" s="660"/>
      <c r="F5" s="7"/>
    </row>
    <row r="6" spans="1:6" ht="15">
      <c r="A6" s="575" t="s">
        <v>331</v>
      </c>
      <c r="B6" s="575"/>
      <c r="C6" s="575"/>
      <c r="D6" s="575"/>
      <c r="E6" s="575"/>
      <c r="F6" s="575"/>
    </row>
    <row r="7" s="8" customFormat="1" ht="5.25" customHeight="1"/>
    <row r="8" spans="1:6" s="8" customFormat="1" ht="24.75" customHeight="1">
      <c r="A8" s="228" t="s">
        <v>16</v>
      </c>
      <c r="B8" s="228"/>
      <c r="C8" s="661">
        <v>0</v>
      </c>
      <c r="D8" s="661"/>
      <c r="E8" s="229" t="s">
        <v>81</v>
      </c>
      <c r="F8" s="319" t="s">
        <v>323</v>
      </c>
    </row>
    <row r="9" spans="1:6" s="8" customFormat="1" ht="23.25" customHeight="1">
      <c r="A9" s="229" t="s">
        <v>29</v>
      </c>
      <c r="B9" s="229"/>
      <c r="C9" s="651">
        <v>0</v>
      </c>
      <c r="D9" s="651"/>
      <c r="E9" s="229" t="s">
        <v>82</v>
      </c>
      <c r="F9" s="230" t="s">
        <v>324</v>
      </c>
    </row>
    <row r="10" spans="1:6" s="8" customFormat="1" ht="24" customHeight="1">
      <c r="A10" s="229" t="s">
        <v>31</v>
      </c>
      <c r="B10" s="229"/>
      <c r="C10" s="652">
        <v>0</v>
      </c>
      <c r="D10" s="652"/>
      <c r="E10" s="229" t="s">
        <v>83</v>
      </c>
      <c r="F10" s="231">
        <v>0</v>
      </c>
    </row>
    <row r="11" spans="1:6" s="8" customFormat="1" ht="24" customHeight="1">
      <c r="A11" s="229" t="s">
        <v>30</v>
      </c>
      <c r="B11" s="229"/>
      <c r="C11" s="651">
        <v>0</v>
      </c>
      <c r="D11" s="651"/>
      <c r="E11" s="229" t="s">
        <v>91</v>
      </c>
      <c r="F11" s="321">
        <v>0</v>
      </c>
    </row>
    <row r="12" spans="1:6" s="8" customFormat="1" ht="17.25" customHeight="1">
      <c r="A12" s="229"/>
      <c r="B12" s="229"/>
      <c r="C12" s="216" t="s">
        <v>276</v>
      </c>
      <c r="D12" s="229"/>
      <c r="E12" s="229"/>
      <c r="F12" s="229"/>
    </row>
    <row r="13" spans="1:6" s="8" customFormat="1" ht="14.25">
      <c r="A13" s="653" t="s">
        <v>329</v>
      </c>
      <c r="B13" s="653"/>
      <c r="C13" s="653"/>
      <c r="D13" s="653"/>
      <c r="E13" s="653"/>
      <c r="F13" s="653"/>
    </row>
    <row r="14" spans="1:8" ht="14.25">
      <c r="A14" s="685" t="s">
        <v>34</v>
      </c>
      <c r="B14" s="686"/>
      <c r="C14" s="687"/>
      <c r="D14" s="450" t="s">
        <v>36</v>
      </c>
      <c r="E14" s="450" t="s">
        <v>38</v>
      </c>
      <c r="F14" s="450" t="s">
        <v>39</v>
      </c>
      <c r="G14" s="450" t="s">
        <v>59</v>
      </c>
      <c r="H14" s="450" t="s">
        <v>61</v>
      </c>
    </row>
    <row r="15" spans="1:8" ht="24">
      <c r="A15" s="657" t="s">
        <v>35</v>
      </c>
      <c r="B15" s="658"/>
      <c r="C15" s="659"/>
      <c r="D15" s="233" t="s">
        <v>9</v>
      </c>
      <c r="E15" s="233" t="s">
        <v>10</v>
      </c>
      <c r="F15" s="234" t="s">
        <v>11</v>
      </c>
      <c r="G15" s="461" t="s">
        <v>304</v>
      </c>
      <c r="H15" s="455" t="s">
        <v>290</v>
      </c>
    </row>
    <row r="16" spans="1:8" ht="29.25" customHeight="1">
      <c r="A16" s="682" t="s">
        <v>41</v>
      </c>
      <c r="B16" s="683"/>
      <c r="C16" s="684"/>
      <c r="D16" s="355">
        <v>0</v>
      </c>
      <c r="E16" s="235">
        <f>+F16-D16</f>
        <v>0</v>
      </c>
      <c r="F16" s="235">
        <v>0</v>
      </c>
      <c r="G16" s="453">
        <v>0</v>
      </c>
      <c r="H16" s="356">
        <v>0</v>
      </c>
    </row>
    <row r="17" spans="1:8" ht="29.25" customHeight="1">
      <c r="A17" s="682" t="s">
        <v>42</v>
      </c>
      <c r="B17" s="683"/>
      <c r="C17" s="684"/>
      <c r="D17" s="355"/>
      <c r="E17" s="235">
        <f aca="true" t="shared" si="0" ref="E17:E34">+F17-D17</f>
        <v>0</v>
      </c>
      <c r="F17" s="235">
        <v>0</v>
      </c>
      <c r="G17" s="453">
        <v>0</v>
      </c>
      <c r="H17" s="356">
        <v>0</v>
      </c>
    </row>
    <row r="18" spans="1:8" ht="29.25" customHeight="1">
      <c r="A18" s="682" t="s">
        <v>43</v>
      </c>
      <c r="B18" s="683"/>
      <c r="C18" s="684"/>
      <c r="D18" s="355"/>
      <c r="E18" s="235">
        <f t="shared" si="0"/>
        <v>0</v>
      </c>
      <c r="F18" s="235">
        <v>0</v>
      </c>
      <c r="G18" s="456"/>
      <c r="H18" s="456"/>
    </row>
    <row r="19" spans="1:8" ht="29.25" customHeight="1">
      <c r="A19" s="682" t="s">
        <v>44</v>
      </c>
      <c r="B19" s="683"/>
      <c r="C19" s="684"/>
      <c r="D19" s="355"/>
      <c r="E19" s="235">
        <f t="shared" si="0"/>
        <v>0</v>
      </c>
      <c r="F19" s="235">
        <v>0</v>
      </c>
      <c r="G19" s="456"/>
      <c r="H19" s="456"/>
    </row>
    <row r="20" spans="1:8" ht="29.25" customHeight="1">
      <c r="A20" s="682" t="s">
        <v>45</v>
      </c>
      <c r="B20" s="683"/>
      <c r="C20" s="684"/>
      <c r="D20" s="355"/>
      <c r="E20" s="235">
        <f t="shared" si="0"/>
        <v>0</v>
      </c>
      <c r="F20" s="235">
        <v>0</v>
      </c>
      <c r="G20" s="456"/>
      <c r="H20" s="456"/>
    </row>
    <row r="21" spans="1:8" ht="29.25" customHeight="1">
      <c r="A21" s="682" t="s">
        <v>46</v>
      </c>
      <c r="B21" s="683"/>
      <c r="C21" s="684"/>
      <c r="D21" s="355"/>
      <c r="E21" s="235">
        <f t="shared" si="0"/>
        <v>0</v>
      </c>
      <c r="F21" s="235">
        <v>0</v>
      </c>
      <c r="G21" s="456"/>
      <c r="H21" s="456"/>
    </row>
    <row r="22" spans="1:8" ht="29.25" customHeight="1">
      <c r="A22" s="323" t="s">
        <v>278</v>
      </c>
      <c r="B22" s="324"/>
      <c r="C22" s="341" t="s">
        <v>277</v>
      </c>
      <c r="D22" s="355"/>
      <c r="E22" s="235">
        <f t="shared" si="0"/>
        <v>0</v>
      </c>
      <c r="F22" s="396">
        <v>0</v>
      </c>
      <c r="G22" s="456"/>
      <c r="H22" s="456"/>
    </row>
    <row r="23" spans="1:8" ht="29.25" customHeight="1">
      <c r="A23" s="669" t="s">
        <v>145</v>
      </c>
      <c r="B23" s="670"/>
      <c r="C23" s="671"/>
      <c r="D23" s="389"/>
      <c r="E23" s="235">
        <f t="shared" si="0"/>
        <v>0</v>
      </c>
      <c r="F23" s="397">
        <v>0</v>
      </c>
      <c r="G23" s="456"/>
      <c r="H23" s="456"/>
    </row>
    <row r="24" spans="1:8" ht="29.25" customHeight="1">
      <c r="A24" s="679" t="s">
        <v>8</v>
      </c>
      <c r="B24" s="680"/>
      <c r="C24" s="681"/>
      <c r="D24" s="389"/>
      <c r="E24" s="235">
        <f t="shared" si="0"/>
        <v>0</v>
      </c>
      <c r="F24" s="397">
        <v>0</v>
      </c>
      <c r="G24" s="456"/>
      <c r="H24" s="456"/>
    </row>
    <row r="25" spans="1:8" ht="29.25" customHeight="1">
      <c r="A25" s="694" t="s">
        <v>249</v>
      </c>
      <c r="B25" s="695"/>
      <c r="C25" s="696"/>
      <c r="D25" s="389"/>
      <c r="E25" s="235">
        <f t="shared" si="0"/>
        <v>0</v>
      </c>
      <c r="F25" s="397">
        <v>0</v>
      </c>
      <c r="G25" s="456"/>
      <c r="H25" s="456"/>
    </row>
    <row r="26" spans="1:8" ht="29.25" customHeight="1">
      <c r="A26" s="691" t="s">
        <v>280</v>
      </c>
      <c r="B26" s="692"/>
      <c r="C26" s="693"/>
      <c r="D26" s="355"/>
      <c r="E26" s="235">
        <f>+F26-D26</f>
        <v>0</v>
      </c>
      <c r="F26" s="396">
        <v>0</v>
      </c>
      <c r="G26" s="457"/>
      <c r="H26" s="451"/>
    </row>
    <row r="27" spans="1:8" ht="29.25" customHeight="1" hidden="1">
      <c r="A27" s="672" t="s">
        <v>228</v>
      </c>
      <c r="B27" s="673"/>
      <c r="C27" s="674"/>
      <c r="D27" s="355"/>
      <c r="E27" s="235">
        <f>+F27-D27</f>
        <v>0</v>
      </c>
      <c r="F27" s="396">
        <v>0</v>
      </c>
      <c r="G27" s="456"/>
      <c r="H27" s="356"/>
    </row>
    <row r="28" spans="1:8" ht="29.25" customHeight="1">
      <c r="A28" s="672" t="s">
        <v>20</v>
      </c>
      <c r="B28" s="673"/>
      <c r="C28" s="674"/>
      <c r="D28" s="355"/>
      <c r="E28" s="235">
        <f t="shared" si="0"/>
        <v>0</v>
      </c>
      <c r="F28" s="396">
        <v>0</v>
      </c>
      <c r="G28" s="456"/>
      <c r="H28" s="451"/>
    </row>
    <row r="29" spans="1:8" ht="29.25" customHeight="1">
      <c r="A29" s="675" t="s">
        <v>48</v>
      </c>
      <c r="B29" s="676"/>
      <c r="C29" s="677"/>
      <c r="D29" s="355"/>
      <c r="E29" s="235">
        <f t="shared" si="0"/>
        <v>0</v>
      </c>
      <c r="F29" s="396">
        <v>0</v>
      </c>
      <c r="G29" s="456"/>
      <c r="H29" s="451"/>
    </row>
    <row r="30" spans="1:8" ht="29.25" customHeight="1">
      <c r="A30" s="301" t="s">
        <v>17</v>
      </c>
      <c r="B30" s="329"/>
      <c r="C30" s="331"/>
      <c r="D30" s="355"/>
      <c r="E30" s="235">
        <f t="shared" si="0"/>
        <v>0</v>
      </c>
      <c r="F30" s="396">
        <v>0</v>
      </c>
      <c r="G30" s="456"/>
      <c r="H30" s="451"/>
    </row>
    <row r="31" spans="1:8" ht="29.25" customHeight="1">
      <c r="A31" s="675" t="s">
        <v>225</v>
      </c>
      <c r="B31" s="676"/>
      <c r="C31" s="677"/>
      <c r="D31" s="355"/>
      <c r="E31" s="235">
        <f t="shared" si="0"/>
        <v>0</v>
      </c>
      <c r="F31" s="396">
        <v>0</v>
      </c>
      <c r="G31" s="456"/>
      <c r="H31" s="451"/>
    </row>
    <row r="32" spans="1:8" ht="29.25" customHeight="1">
      <c r="A32" s="675" t="s">
        <v>226</v>
      </c>
      <c r="B32" s="676"/>
      <c r="C32" s="677"/>
      <c r="D32" s="355"/>
      <c r="E32" s="235">
        <f t="shared" si="0"/>
        <v>0</v>
      </c>
      <c r="F32" s="396">
        <v>0</v>
      </c>
      <c r="G32" s="456"/>
      <c r="H32" s="451"/>
    </row>
    <row r="33" spans="1:8" ht="29.25" customHeight="1">
      <c r="A33" s="339" t="s">
        <v>49</v>
      </c>
      <c r="B33" s="339"/>
      <c r="C33" s="339"/>
      <c r="D33" s="355"/>
      <c r="E33" s="235">
        <f t="shared" si="0"/>
        <v>0</v>
      </c>
      <c r="F33" s="396">
        <v>0</v>
      </c>
      <c r="G33" s="456"/>
      <c r="H33" s="451"/>
    </row>
    <row r="34" spans="1:8" ht="29.25" customHeight="1">
      <c r="A34" s="338" t="s">
        <v>278</v>
      </c>
      <c r="B34" s="340"/>
      <c r="C34" s="337" t="s">
        <v>277</v>
      </c>
      <c r="D34" s="394"/>
      <c r="E34" s="235">
        <f t="shared" si="0"/>
        <v>0</v>
      </c>
      <c r="F34" s="396">
        <v>0</v>
      </c>
      <c r="G34" s="456"/>
      <c r="H34" s="451"/>
    </row>
    <row r="35" spans="1:8" ht="17.25" customHeight="1">
      <c r="A35" s="688" t="s">
        <v>52</v>
      </c>
      <c r="B35" s="689"/>
      <c r="C35" s="690"/>
      <c r="D35" s="235">
        <f>SUM(D16:D34)</f>
        <v>0</v>
      </c>
      <c r="E35" s="235">
        <f>SUM(E16:E34)</f>
        <v>0</v>
      </c>
      <c r="F35" s="235">
        <f>SUM(F16:F34)</f>
        <v>0</v>
      </c>
      <c r="G35" s="223">
        <v>0</v>
      </c>
      <c r="H35" s="223">
        <f>SUM(H16:H34)</f>
        <v>0</v>
      </c>
    </row>
    <row r="36" spans="1:6" ht="14.25">
      <c r="A36" s="519" t="s">
        <v>285</v>
      </c>
      <c r="B36" s="519"/>
      <c r="C36" s="519"/>
      <c r="D36" s="224"/>
      <c r="E36" s="224"/>
      <c r="F36" s="419" t="e">
        <f>ROUND(SUM(F25:F26)/F35,4)</f>
        <v>#DIV/0!</v>
      </c>
    </row>
    <row r="37" spans="1:6" ht="14.25">
      <c r="A37" s="664" t="s">
        <v>76</v>
      </c>
      <c r="B37" s="664"/>
      <c r="C37" s="664"/>
      <c r="D37" s="236"/>
      <c r="E37" s="236"/>
      <c r="F37" s="418" t="str">
        <f>IF(ISERROR(SUM(F26:F34)/F35),"0%",(SUM(F26:F34)/F35))</f>
        <v>0%</v>
      </c>
    </row>
    <row r="38" spans="1:6" ht="9" customHeight="1" hidden="1">
      <c r="A38" s="257"/>
      <c r="B38" s="258"/>
      <c r="C38" s="258"/>
      <c r="D38" s="259"/>
      <c r="E38" s="259"/>
      <c r="F38" s="260"/>
    </row>
    <row r="39" spans="1:6" ht="14.25" hidden="1">
      <c r="A39" s="261" t="s">
        <v>85</v>
      </c>
      <c r="B39" s="261"/>
      <c r="C39" s="261"/>
      <c r="D39" s="262"/>
      <c r="E39" s="263" t="s">
        <v>86</v>
      </c>
      <c r="F39" s="264"/>
    </row>
    <row r="40" spans="1:6" ht="22.5" customHeight="1" hidden="1">
      <c r="A40" s="265"/>
      <c r="B40" s="265"/>
      <c r="C40" s="265"/>
      <c r="D40" s="262"/>
      <c r="E40" s="667"/>
      <c r="F40" s="668"/>
    </row>
    <row r="41" spans="1:6" ht="19.5" customHeight="1" hidden="1">
      <c r="A41" s="261" t="s">
        <v>24</v>
      </c>
      <c r="B41" s="266"/>
      <c r="C41" s="266"/>
      <c r="D41" s="262"/>
      <c r="E41" s="263" t="s">
        <v>90</v>
      </c>
      <c r="F41" s="264"/>
    </row>
    <row r="42" spans="1:6" ht="25.5" customHeight="1" hidden="1">
      <c r="A42" s="678"/>
      <c r="B42" s="678"/>
      <c r="C42" s="678"/>
      <c r="D42" s="267"/>
      <c r="E42" s="268" t="s">
        <v>229</v>
      </c>
      <c r="F42" s="268"/>
    </row>
    <row r="43" spans="1:6" ht="14.25" hidden="1">
      <c r="A43" s="261" t="s">
        <v>50</v>
      </c>
      <c r="B43" s="266"/>
      <c r="C43" s="266"/>
      <c r="D43" s="267"/>
      <c r="E43" s="263" t="s">
        <v>50</v>
      </c>
      <c r="F43" s="264"/>
    </row>
    <row r="44" spans="1:6" ht="21.75" customHeight="1" hidden="1">
      <c r="A44" s="678"/>
      <c r="B44" s="678"/>
      <c r="C44" s="678"/>
      <c r="D44" s="267"/>
      <c r="E44" s="268" t="s">
        <v>224</v>
      </c>
      <c r="F44" s="268"/>
    </row>
    <row r="45" spans="1:6" ht="14.25" hidden="1">
      <c r="A45" s="261" t="s">
        <v>51</v>
      </c>
      <c r="B45" s="266"/>
      <c r="C45" s="266"/>
      <c r="D45" s="267"/>
      <c r="E45" s="263" t="s">
        <v>51</v>
      </c>
      <c r="F45" s="264"/>
    </row>
    <row r="46" ht="14.25" hidden="1"/>
    <row r="47" ht="14.25" hidden="1">
      <c r="A47" s="238" t="s">
        <v>23</v>
      </c>
    </row>
    <row r="48" ht="14.25" thickBot="1"/>
    <row r="49" spans="1:7" ht="14.25" thickBot="1">
      <c r="A49" s="532" t="s">
        <v>269</v>
      </c>
      <c r="B49" s="505"/>
      <c r="C49" s="505"/>
      <c r="D49" s="505"/>
      <c r="E49" s="505"/>
      <c r="F49" s="506"/>
      <c r="G49" s="344"/>
    </row>
  </sheetData>
  <sheetProtection/>
  <mergeCells count="33">
    <mergeCell ref="C9:D9"/>
    <mergeCell ref="C10:D10"/>
    <mergeCell ref="C11:D11"/>
    <mergeCell ref="A25:C25"/>
    <mergeCell ref="A16:C16"/>
    <mergeCell ref="A13:F13"/>
    <mergeCell ref="A35:C35"/>
    <mergeCell ref="A36:C36"/>
    <mergeCell ref="A32:C32"/>
    <mergeCell ref="A17:C17"/>
    <mergeCell ref="A18:C18"/>
    <mergeCell ref="A26:C26"/>
    <mergeCell ref="A27:C27"/>
    <mergeCell ref="A3:F3"/>
    <mergeCell ref="A4:F4"/>
    <mergeCell ref="A6:F6"/>
    <mergeCell ref="A15:C15"/>
    <mergeCell ref="A21:C21"/>
    <mergeCell ref="A14:C14"/>
    <mergeCell ref="C5:E5"/>
    <mergeCell ref="A19:C19"/>
    <mergeCell ref="A20:C20"/>
    <mergeCell ref="C8:D8"/>
    <mergeCell ref="A49:F49"/>
    <mergeCell ref="E40:F40"/>
    <mergeCell ref="A37:C37"/>
    <mergeCell ref="A23:C23"/>
    <mergeCell ref="A28:C28"/>
    <mergeCell ref="A29:C29"/>
    <mergeCell ref="A31:C31"/>
    <mergeCell ref="A42:C42"/>
    <mergeCell ref="A44:C44"/>
    <mergeCell ref="A24:C24"/>
  </mergeCells>
  <printOptions/>
  <pageMargins left="0" right="0" top="0" bottom="0" header="0.3" footer="0.3"/>
  <pageSetup horizontalDpi="600" verticalDpi="600" orientation="portrait" scale="70"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2:O126"/>
  <sheetViews>
    <sheetView workbookViewId="0" topLeftCell="A58">
      <selection activeCell="B5" sqref="B5"/>
    </sheetView>
  </sheetViews>
  <sheetFormatPr defaultColWidth="9.140625" defaultRowHeight="15"/>
  <cols>
    <col min="1" max="1" width="22.00390625" style="10" customWidth="1"/>
    <col min="2" max="2" width="31.7109375" style="10" customWidth="1"/>
    <col min="3" max="3" width="15.28125" style="10" customWidth="1"/>
    <col min="4" max="4" width="14.57421875" style="10" customWidth="1"/>
    <col min="5" max="5" width="15.140625" style="10" customWidth="1"/>
    <col min="6" max="6" width="15.421875" style="132" customWidth="1"/>
    <col min="7" max="7" width="15.7109375" style="132" customWidth="1"/>
    <col min="8" max="8" width="12.421875" style="10" customWidth="1"/>
    <col min="9" max="9" width="15.28125" style="10" customWidth="1"/>
    <col min="10" max="10" width="2.140625" style="10" customWidth="1"/>
    <col min="11" max="11" width="10.7109375" style="10" customWidth="1"/>
    <col min="12" max="12" width="2.00390625" style="10" customWidth="1"/>
    <col min="13" max="13" width="43.00390625" style="10" customWidth="1"/>
    <col min="14" max="16384" width="9.140625" style="10" customWidth="1"/>
  </cols>
  <sheetData>
    <row r="2" spans="1:13" ht="15.75">
      <c r="A2" s="712" t="s">
        <v>25</v>
      </c>
      <c r="B2" s="713"/>
      <c r="C2" s="714"/>
      <c r="D2" s="714"/>
      <c r="E2" s="714"/>
      <c r="F2" s="714"/>
      <c r="G2" s="714"/>
      <c r="H2" s="714"/>
      <c r="I2" s="714"/>
      <c r="J2" s="714"/>
      <c r="K2" s="714"/>
      <c r="L2" s="714"/>
      <c r="M2" s="715"/>
    </row>
    <row r="3" spans="1:13" ht="15.75">
      <c r="A3" s="716" t="s">
        <v>92</v>
      </c>
      <c r="B3" s="717"/>
      <c r="C3" s="718"/>
      <c r="D3" s="718"/>
      <c r="E3" s="718"/>
      <c r="F3" s="718"/>
      <c r="G3" s="718"/>
      <c r="H3" s="718"/>
      <c r="I3" s="718"/>
      <c r="J3" s="718"/>
      <c r="K3" s="718"/>
      <c r="L3" s="718"/>
      <c r="M3" s="719"/>
    </row>
    <row r="4" spans="1:13" ht="32.25" customHeight="1">
      <c r="A4" s="11"/>
      <c r="B4" s="12"/>
      <c r="C4" s="12"/>
      <c r="D4" s="12"/>
      <c r="E4" s="12"/>
      <c r="F4" s="13"/>
      <c r="G4" s="13"/>
      <c r="H4" s="12"/>
      <c r="I4" s="12"/>
      <c r="J4" s="12"/>
      <c r="K4" s="12"/>
      <c r="L4" s="12"/>
      <c r="M4" s="147" t="s">
        <v>93</v>
      </c>
    </row>
    <row r="5" spans="1:13" ht="18" customHeight="1">
      <c r="A5" s="146" t="s">
        <v>94</v>
      </c>
      <c r="B5" s="149"/>
      <c r="C5" s="144"/>
      <c r="D5" s="144"/>
      <c r="E5" s="150"/>
      <c r="F5" s="95"/>
      <c r="G5" s="14" t="s">
        <v>95</v>
      </c>
      <c r="H5" s="113"/>
      <c r="I5" s="114"/>
      <c r="J5" s="16"/>
      <c r="K5" s="16" t="s">
        <v>96</v>
      </c>
      <c r="L5" s="115"/>
      <c r="M5" s="116"/>
    </row>
    <row r="6" spans="1:13" ht="18" customHeight="1">
      <c r="A6" s="146" t="s">
        <v>97</v>
      </c>
      <c r="B6" s="145"/>
      <c r="C6" s="144"/>
      <c r="D6" s="144"/>
      <c r="E6" s="150"/>
      <c r="F6" s="95"/>
      <c r="G6" s="14" t="s">
        <v>98</v>
      </c>
      <c r="H6" s="15"/>
      <c r="I6" s="117"/>
      <c r="J6" s="18" t="s">
        <v>99</v>
      </c>
      <c r="K6" s="118"/>
      <c r="L6" s="18"/>
      <c r="M6" s="116"/>
    </row>
    <row r="7" spans="1:13" ht="18" customHeight="1">
      <c r="A7" s="146" t="s">
        <v>100</v>
      </c>
      <c r="B7" s="149"/>
      <c r="C7" s="144"/>
      <c r="D7" s="144"/>
      <c r="E7" s="150"/>
      <c r="F7" s="95"/>
      <c r="G7" s="14" t="s">
        <v>101</v>
      </c>
      <c r="H7" s="16"/>
      <c r="I7" s="145"/>
      <c r="J7" s="144"/>
      <c r="K7" s="144"/>
      <c r="L7" s="144"/>
      <c r="M7" s="143"/>
    </row>
    <row r="8" spans="1:13" ht="18" customHeight="1">
      <c r="A8" s="16" t="s">
        <v>102</v>
      </c>
      <c r="B8" s="149"/>
      <c r="C8" s="18"/>
      <c r="D8" s="18"/>
      <c r="E8" s="119"/>
      <c r="F8" s="95"/>
      <c r="G8" s="17" t="s">
        <v>103</v>
      </c>
      <c r="H8" s="16"/>
      <c r="I8" s="120"/>
      <c r="J8" s="18"/>
      <c r="K8" s="18"/>
      <c r="L8" s="18"/>
      <c r="M8" s="116"/>
    </row>
    <row r="9" spans="1:13" ht="18" customHeight="1" thickBot="1">
      <c r="A9" s="16" t="s">
        <v>104</v>
      </c>
      <c r="B9" s="149"/>
      <c r="C9" s="18"/>
      <c r="D9" s="18"/>
      <c r="E9" s="119"/>
      <c r="F9" s="95"/>
      <c r="G9" s="17" t="s">
        <v>105</v>
      </c>
      <c r="H9" s="18"/>
      <c r="I9" s="19"/>
      <c r="J9" s="19"/>
      <c r="K9" s="19"/>
      <c r="L9" s="27"/>
      <c r="M9" s="121"/>
    </row>
    <row r="10" spans="1:13" ht="18" customHeight="1" thickBot="1">
      <c r="A10" s="20" t="s">
        <v>106</v>
      </c>
      <c r="B10" s="149"/>
      <c r="C10" s="18"/>
      <c r="D10" s="18"/>
      <c r="E10" s="119"/>
      <c r="F10" s="122"/>
      <c r="G10" s="21" t="s">
        <v>107</v>
      </c>
      <c r="H10" s="18"/>
      <c r="I10" s="18"/>
      <c r="J10" s="19"/>
      <c r="K10" s="19"/>
      <c r="L10" s="123"/>
      <c r="M10" s="119"/>
    </row>
    <row r="11" spans="1:13" ht="18" customHeight="1" thickBot="1">
      <c r="A11" s="22" t="s">
        <v>108</v>
      </c>
      <c r="B11" s="23"/>
      <c r="C11" s="23"/>
      <c r="D11" s="23"/>
      <c r="E11" s="23"/>
      <c r="F11" s="24"/>
      <c r="G11" s="25" t="s">
        <v>109</v>
      </c>
      <c r="H11" s="26"/>
      <c r="I11" s="26"/>
      <c r="J11" s="27"/>
      <c r="K11" s="27"/>
      <c r="L11" s="124"/>
      <c r="M11" s="119"/>
    </row>
    <row r="12" spans="1:13" ht="18" customHeight="1" thickBot="1">
      <c r="A12" s="140" t="s">
        <v>110</v>
      </c>
      <c r="B12" s="28"/>
      <c r="C12" s="29"/>
      <c r="D12" s="29"/>
      <c r="E12" s="29"/>
      <c r="F12" s="28"/>
      <c r="G12" s="24"/>
      <c r="H12" s="30"/>
      <c r="I12" s="31" t="s">
        <v>111</v>
      </c>
      <c r="J12" s="32"/>
      <c r="K12" s="33"/>
      <c r="L12" s="34"/>
      <c r="M12" s="35"/>
    </row>
    <row r="13" spans="1:13" ht="36" customHeight="1" thickBot="1" thickTop="1">
      <c r="A13" s="36" t="s">
        <v>112</v>
      </c>
      <c r="B13" s="36" t="s">
        <v>113</v>
      </c>
      <c r="C13" s="37" t="s">
        <v>114</v>
      </c>
      <c r="D13" s="37" t="s">
        <v>115</v>
      </c>
      <c r="E13" s="37" t="s">
        <v>116</v>
      </c>
      <c r="F13" s="38" t="s">
        <v>117</v>
      </c>
      <c r="G13" s="39" t="s">
        <v>118</v>
      </c>
      <c r="H13" s="40" t="s">
        <v>119</v>
      </c>
      <c r="I13" s="41" t="s">
        <v>120</v>
      </c>
      <c r="J13" s="41"/>
      <c r="K13" s="720" t="s">
        <v>121</v>
      </c>
      <c r="L13" s="720"/>
      <c r="M13" s="721"/>
    </row>
    <row r="14" spans="1:13" ht="21.75" customHeight="1">
      <c r="A14" s="42" t="s">
        <v>122</v>
      </c>
      <c r="B14" s="42"/>
      <c r="C14" s="43"/>
      <c r="D14" s="43"/>
      <c r="E14" s="43"/>
      <c r="F14" s="44"/>
      <c r="G14" s="45"/>
      <c r="H14" s="46"/>
      <c r="I14" s="47"/>
      <c r="J14" s="48"/>
      <c r="K14" s="49"/>
      <c r="L14" s="50"/>
      <c r="M14" s="51"/>
    </row>
    <row r="15" spans="1:13" ht="19.5" customHeight="1">
      <c r="A15" s="52">
        <v>5001</v>
      </c>
      <c r="B15" s="53" t="s">
        <v>123</v>
      </c>
      <c r="C15" s="54"/>
      <c r="D15" s="54">
        <v>0</v>
      </c>
      <c r="E15" s="55"/>
      <c r="F15" s="55">
        <f aca="true" t="shared" si="0" ref="F15:F45">+D15+E15</f>
        <v>0</v>
      </c>
      <c r="G15" s="55">
        <f aca="true" t="shared" si="1" ref="G15:G45">+C15-F15</f>
        <v>0</v>
      </c>
      <c r="H15" s="56"/>
      <c r="I15" s="57"/>
      <c r="J15" s="58"/>
      <c r="K15" s="697"/>
      <c r="L15" s="698"/>
      <c r="M15" s="699"/>
    </row>
    <row r="16" spans="1:13" ht="19.5" customHeight="1">
      <c r="A16" s="52">
        <v>5002</v>
      </c>
      <c r="B16" s="53" t="s">
        <v>124</v>
      </c>
      <c r="C16" s="54"/>
      <c r="D16" s="54">
        <v>0</v>
      </c>
      <c r="E16" s="151"/>
      <c r="F16" s="55">
        <f t="shared" si="0"/>
        <v>0</v>
      </c>
      <c r="G16" s="59">
        <f t="shared" si="1"/>
        <v>0</v>
      </c>
      <c r="H16" s="56"/>
      <c r="I16" s="57"/>
      <c r="J16" s="58"/>
      <c r="K16" s="697"/>
      <c r="L16" s="698"/>
      <c r="M16" s="699"/>
    </row>
    <row r="17" spans="1:13" ht="19.5" customHeight="1">
      <c r="A17" s="52">
        <v>5003</v>
      </c>
      <c r="B17" s="53" t="s">
        <v>125</v>
      </c>
      <c r="C17" s="54"/>
      <c r="D17" s="54">
        <v>0</v>
      </c>
      <c r="E17" s="55"/>
      <c r="F17" s="55">
        <f t="shared" si="0"/>
        <v>0</v>
      </c>
      <c r="G17" s="59">
        <f t="shared" si="1"/>
        <v>0</v>
      </c>
      <c r="H17" s="56"/>
      <c r="I17" s="57"/>
      <c r="J17" s="58"/>
      <c r="K17" s="697"/>
      <c r="L17" s="698"/>
      <c r="M17" s="699"/>
    </row>
    <row r="18" spans="1:13" ht="19.5" customHeight="1">
      <c r="A18" s="52">
        <v>5004</v>
      </c>
      <c r="B18" s="53" t="s">
        <v>126</v>
      </c>
      <c r="C18" s="54"/>
      <c r="D18" s="54">
        <v>0</v>
      </c>
      <c r="E18" s="55"/>
      <c r="F18" s="55">
        <f t="shared" si="0"/>
        <v>0</v>
      </c>
      <c r="G18" s="59">
        <f t="shared" si="1"/>
        <v>0</v>
      </c>
      <c r="H18" s="56"/>
      <c r="I18" s="57"/>
      <c r="J18" s="58"/>
      <c r="K18" s="697"/>
      <c r="L18" s="698"/>
      <c r="M18" s="699"/>
    </row>
    <row r="19" spans="1:13" ht="19.5" customHeight="1">
      <c r="A19" s="52">
        <v>5101</v>
      </c>
      <c r="B19" s="53" t="s">
        <v>127</v>
      </c>
      <c r="C19" s="54"/>
      <c r="D19" s="54">
        <v>0</v>
      </c>
      <c r="E19" s="55"/>
      <c r="F19" s="55">
        <f t="shared" si="0"/>
        <v>0</v>
      </c>
      <c r="G19" s="59">
        <f t="shared" si="1"/>
        <v>0</v>
      </c>
      <c r="H19" s="56"/>
      <c r="I19" s="57"/>
      <c r="J19" s="58"/>
      <c r="K19" s="697"/>
      <c r="L19" s="698"/>
      <c r="M19" s="699"/>
    </row>
    <row r="20" spans="1:13" ht="19.5" customHeight="1">
      <c r="A20" s="52">
        <v>5102</v>
      </c>
      <c r="B20" s="53" t="s">
        <v>128</v>
      </c>
      <c r="C20" s="54"/>
      <c r="D20" s="54">
        <v>0</v>
      </c>
      <c r="E20" s="55"/>
      <c r="F20" s="55">
        <f t="shared" si="0"/>
        <v>0</v>
      </c>
      <c r="G20" s="59">
        <f t="shared" si="1"/>
        <v>0</v>
      </c>
      <c r="H20" s="56"/>
      <c r="I20" s="57"/>
      <c r="J20" s="58"/>
      <c r="K20" s="697"/>
      <c r="L20" s="698"/>
      <c r="M20" s="699"/>
    </row>
    <row r="21" spans="1:13" ht="19.5" customHeight="1">
      <c r="A21" s="52">
        <v>5103</v>
      </c>
      <c r="B21" s="53" t="s">
        <v>129</v>
      </c>
      <c r="C21" s="54"/>
      <c r="D21" s="54">
        <v>0</v>
      </c>
      <c r="E21" s="55"/>
      <c r="F21" s="55">
        <f t="shared" si="0"/>
        <v>0</v>
      </c>
      <c r="G21" s="59">
        <f t="shared" si="1"/>
        <v>0</v>
      </c>
      <c r="H21" s="56"/>
      <c r="I21" s="57"/>
      <c r="J21" s="58"/>
      <c r="K21" s="697"/>
      <c r="L21" s="698"/>
      <c r="M21" s="699"/>
    </row>
    <row r="22" spans="1:13" ht="19.5" customHeight="1">
      <c r="A22" s="52">
        <v>5104</v>
      </c>
      <c r="B22" s="53" t="s">
        <v>130</v>
      </c>
      <c r="C22" s="54"/>
      <c r="D22" s="54">
        <v>0</v>
      </c>
      <c r="E22" s="55"/>
      <c r="F22" s="55">
        <f t="shared" si="0"/>
        <v>0</v>
      </c>
      <c r="G22" s="59">
        <f t="shared" si="1"/>
        <v>0</v>
      </c>
      <c r="H22" s="56"/>
      <c r="I22" s="57"/>
      <c r="J22" s="58"/>
      <c r="K22" s="697"/>
      <c r="L22" s="698"/>
      <c r="M22" s="699"/>
    </row>
    <row r="23" spans="1:13" ht="19.5" customHeight="1">
      <c r="A23" s="52">
        <v>5105</v>
      </c>
      <c r="B23" s="53" t="s">
        <v>131</v>
      </c>
      <c r="C23" s="54"/>
      <c r="D23" s="54">
        <v>0</v>
      </c>
      <c r="E23" s="151"/>
      <c r="F23" s="55">
        <f t="shared" si="0"/>
        <v>0</v>
      </c>
      <c r="G23" s="59">
        <f t="shared" si="1"/>
        <v>0</v>
      </c>
      <c r="H23" s="56"/>
      <c r="I23" s="57"/>
      <c r="J23" s="58"/>
      <c r="K23" s="133"/>
      <c r="L23" s="134"/>
      <c r="M23" s="135"/>
    </row>
    <row r="24" spans="1:13" ht="19.5" customHeight="1">
      <c r="A24" s="52">
        <v>5106</v>
      </c>
      <c r="B24" s="53" t="s">
        <v>132</v>
      </c>
      <c r="C24" s="54"/>
      <c r="D24" s="54">
        <v>0</v>
      </c>
      <c r="E24" s="55"/>
      <c r="F24" s="55">
        <f t="shared" si="0"/>
        <v>0</v>
      </c>
      <c r="G24" s="59">
        <f t="shared" si="1"/>
        <v>0</v>
      </c>
      <c r="H24" s="56"/>
      <c r="I24" s="57"/>
      <c r="J24" s="58"/>
      <c r="K24" s="133"/>
      <c r="L24" s="134"/>
      <c r="M24" s="135"/>
    </row>
    <row r="25" spans="1:13" ht="19.5" customHeight="1">
      <c r="A25" s="52">
        <v>5151</v>
      </c>
      <c r="B25" s="53" t="s">
        <v>133</v>
      </c>
      <c r="C25" s="54"/>
      <c r="D25" s="54">
        <v>0</v>
      </c>
      <c r="E25" s="55"/>
      <c r="F25" s="55">
        <f t="shared" si="0"/>
        <v>0</v>
      </c>
      <c r="G25" s="59">
        <f t="shared" si="1"/>
        <v>0</v>
      </c>
      <c r="H25" s="56"/>
      <c r="I25" s="57"/>
      <c r="J25" s="58"/>
      <c r="K25" s="133"/>
      <c r="L25" s="134"/>
      <c r="M25" s="135"/>
    </row>
    <row r="26" spans="1:13" ht="19.5" customHeight="1">
      <c r="A26" s="52">
        <v>5152</v>
      </c>
      <c r="B26" s="53" t="s">
        <v>134</v>
      </c>
      <c r="C26" s="54"/>
      <c r="D26" s="54">
        <v>0</v>
      </c>
      <c r="E26" s="55"/>
      <c r="F26" s="55">
        <f t="shared" si="0"/>
        <v>0</v>
      </c>
      <c r="G26" s="59">
        <f t="shared" si="1"/>
        <v>0</v>
      </c>
      <c r="H26" s="56"/>
      <c r="I26" s="57"/>
      <c r="J26" s="58"/>
      <c r="K26" s="133"/>
      <c r="L26" s="134"/>
      <c r="M26" s="135"/>
    </row>
    <row r="27" spans="1:13" ht="19.5" customHeight="1">
      <c r="A27" s="52">
        <v>5301</v>
      </c>
      <c r="B27" s="53" t="s">
        <v>135</v>
      </c>
      <c r="C27" s="54"/>
      <c r="D27" s="54">
        <v>0</v>
      </c>
      <c r="E27" s="55"/>
      <c r="F27" s="55">
        <f t="shared" si="0"/>
        <v>0</v>
      </c>
      <c r="G27" s="59">
        <f t="shared" si="1"/>
        <v>0</v>
      </c>
      <c r="H27" s="56"/>
      <c r="I27" s="57"/>
      <c r="J27" s="58"/>
      <c r="K27" s="133"/>
      <c r="L27" s="134"/>
      <c r="M27" s="135"/>
    </row>
    <row r="28" spans="1:13" ht="19.5" customHeight="1">
      <c r="A28" s="52">
        <v>5302</v>
      </c>
      <c r="B28" s="53" t="s">
        <v>136</v>
      </c>
      <c r="C28" s="54"/>
      <c r="D28" s="54">
        <v>0</v>
      </c>
      <c r="E28" s="55"/>
      <c r="F28" s="55">
        <f t="shared" si="0"/>
        <v>0</v>
      </c>
      <c r="G28" s="59">
        <f t="shared" si="1"/>
        <v>0</v>
      </c>
      <c r="H28" s="56"/>
      <c r="I28" s="57"/>
      <c r="J28" s="58"/>
      <c r="K28" s="133"/>
      <c r="L28" s="134"/>
      <c r="M28" s="135"/>
    </row>
    <row r="29" spans="1:13" ht="19.5" customHeight="1">
      <c r="A29" s="52">
        <v>5303</v>
      </c>
      <c r="B29" s="53" t="s">
        <v>137</v>
      </c>
      <c r="C29" s="54"/>
      <c r="D29" s="54">
        <v>0</v>
      </c>
      <c r="E29" s="55"/>
      <c r="F29" s="55">
        <f t="shared" si="0"/>
        <v>0</v>
      </c>
      <c r="G29" s="59">
        <f t="shared" si="1"/>
        <v>0</v>
      </c>
      <c r="H29" s="56"/>
      <c r="I29" s="57"/>
      <c r="J29" s="58"/>
      <c r="K29" s="133"/>
      <c r="L29" s="134"/>
      <c r="M29" s="135"/>
    </row>
    <row r="30" spans="1:13" ht="19.5" customHeight="1">
      <c r="A30" s="52">
        <v>5304</v>
      </c>
      <c r="B30" s="53" t="s">
        <v>138</v>
      </c>
      <c r="C30" s="54"/>
      <c r="D30" s="54">
        <v>0</v>
      </c>
      <c r="E30" s="55"/>
      <c r="F30" s="55">
        <f t="shared" si="0"/>
        <v>0</v>
      </c>
      <c r="G30" s="59">
        <f t="shared" si="1"/>
        <v>0</v>
      </c>
      <c r="H30" s="56"/>
      <c r="I30" s="57"/>
      <c r="J30" s="58"/>
      <c r="K30" s="133"/>
      <c r="L30" s="134"/>
      <c r="M30" s="135"/>
    </row>
    <row r="31" spans="1:13" ht="19.5" customHeight="1">
      <c r="A31" s="52">
        <v>5305</v>
      </c>
      <c r="B31" s="53" t="s">
        <v>139</v>
      </c>
      <c r="C31" s="54"/>
      <c r="D31" s="54">
        <v>0</v>
      </c>
      <c r="E31" s="55"/>
      <c r="F31" s="55">
        <f t="shared" si="0"/>
        <v>0</v>
      </c>
      <c r="G31" s="59">
        <f t="shared" si="1"/>
        <v>0</v>
      </c>
      <c r="H31" s="56"/>
      <c r="I31" s="57"/>
      <c r="J31" s="58"/>
      <c r="K31" s="133"/>
      <c r="L31" s="134"/>
      <c r="M31" s="135"/>
    </row>
    <row r="32" spans="1:13" ht="19.5" customHeight="1">
      <c r="A32" s="52">
        <v>5401</v>
      </c>
      <c r="B32" s="53" t="s">
        <v>140</v>
      </c>
      <c r="C32" s="54"/>
      <c r="D32" s="54">
        <v>0</v>
      </c>
      <c r="E32" s="55"/>
      <c r="F32" s="55">
        <f t="shared" si="0"/>
        <v>0</v>
      </c>
      <c r="G32" s="59">
        <f t="shared" si="1"/>
        <v>0</v>
      </c>
      <c r="H32" s="56"/>
      <c r="I32" s="57"/>
      <c r="J32" s="58"/>
      <c r="K32" s="133"/>
      <c r="L32" s="134"/>
      <c r="M32" s="135"/>
    </row>
    <row r="33" spans="1:13" ht="19.5" customHeight="1">
      <c r="A33" s="52">
        <v>5403</v>
      </c>
      <c r="B33" s="53" t="s">
        <v>141</v>
      </c>
      <c r="C33" s="54"/>
      <c r="D33" s="54">
        <v>0</v>
      </c>
      <c r="E33" s="55"/>
      <c r="F33" s="55">
        <f t="shared" si="0"/>
        <v>0</v>
      </c>
      <c r="G33" s="59">
        <f t="shared" si="1"/>
        <v>0</v>
      </c>
      <c r="H33" s="56"/>
      <c r="I33" s="57"/>
      <c r="J33" s="58"/>
      <c r="K33" s="133"/>
      <c r="L33" s="134"/>
      <c r="M33" s="135"/>
    </row>
    <row r="34" spans="1:13" ht="19.5" customHeight="1">
      <c r="A34" s="52">
        <v>5404</v>
      </c>
      <c r="B34" s="53" t="s">
        <v>142</v>
      </c>
      <c r="C34" s="54"/>
      <c r="D34" s="54">
        <v>0</v>
      </c>
      <c r="E34" s="55"/>
      <c r="F34" s="55">
        <f t="shared" si="0"/>
        <v>0</v>
      </c>
      <c r="G34" s="59">
        <f t="shared" si="1"/>
        <v>0</v>
      </c>
      <c r="H34" s="56"/>
      <c r="I34" s="57"/>
      <c r="J34" s="58"/>
      <c r="K34" s="133"/>
      <c r="L34" s="134"/>
      <c r="M34" s="135"/>
    </row>
    <row r="35" spans="1:13" ht="19.5" customHeight="1">
      <c r="A35" s="52">
        <v>5405</v>
      </c>
      <c r="B35" s="53" t="s">
        <v>143</v>
      </c>
      <c r="C35" s="54"/>
      <c r="D35" s="54">
        <v>0</v>
      </c>
      <c r="E35" s="55"/>
      <c r="F35" s="55">
        <f t="shared" si="0"/>
        <v>0</v>
      </c>
      <c r="G35" s="59">
        <f t="shared" si="1"/>
        <v>0</v>
      </c>
      <c r="H35" s="56"/>
      <c r="I35" s="57"/>
      <c r="J35" s="58"/>
      <c r="K35" s="133"/>
      <c r="L35" s="134"/>
      <c r="M35" s="135"/>
    </row>
    <row r="36" spans="1:13" ht="19.5" customHeight="1">
      <c r="A36" s="52">
        <v>5406</v>
      </c>
      <c r="B36" s="53" t="s">
        <v>144</v>
      </c>
      <c r="C36" s="54"/>
      <c r="D36" s="54">
        <v>0</v>
      </c>
      <c r="E36" s="55"/>
      <c r="F36" s="55">
        <f t="shared" si="0"/>
        <v>0</v>
      </c>
      <c r="G36" s="59">
        <f t="shared" si="1"/>
        <v>0</v>
      </c>
      <c r="H36" s="56"/>
      <c r="I36" s="57"/>
      <c r="J36" s="58"/>
      <c r="K36" s="133"/>
      <c r="L36" s="134"/>
      <c r="M36" s="135"/>
    </row>
    <row r="37" spans="1:13" ht="19.5" customHeight="1">
      <c r="A37" s="52">
        <v>5407</v>
      </c>
      <c r="B37" s="53" t="s">
        <v>145</v>
      </c>
      <c r="C37" s="54"/>
      <c r="D37" s="54">
        <v>0</v>
      </c>
      <c r="E37" s="55"/>
      <c r="F37" s="55">
        <f t="shared" si="0"/>
        <v>0</v>
      </c>
      <c r="G37" s="59">
        <f t="shared" si="1"/>
        <v>0</v>
      </c>
      <c r="H37" s="56"/>
      <c r="I37" s="57"/>
      <c r="J37" s="58"/>
      <c r="K37" s="133"/>
      <c r="L37" s="134"/>
      <c r="M37" s="135"/>
    </row>
    <row r="38" spans="1:13" ht="19.5" customHeight="1">
      <c r="A38" s="52">
        <v>5408</v>
      </c>
      <c r="B38" s="53" t="s">
        <v>146</v>
      </c>
      <c r="C38" s="54"/>
      <c r="D38" s="54">
        <v>0</v>
      </c>
      <c r="E38" s="55"/>
      <c r="F38" s="55">
        <f t="shared" si="0"/>
        <v>0</v>
      </c>
      <c r="G38" s="59">
        <f t="shared" si="1"/>
        <v>0</v>
      </c>
      <c r="H38" s="56"/>
      <c r="I38" s="57"/>
      <c r="J38" s="58"/>
      <c r="K38" s="133"/>
      <c r="L38" s="134"/>
      <c r="M38" s="135"/>
    </row>
    <row r="39" spans="1:13" ht="19.5" customHeight="1">
      <c r="A39" s="52">
        <v>5409</v>
      </c>
      <c r="B39" s="53" t="s">
        <v>147</v>
      </c>
      <c r="C39" s="54"/>
      <c r="D39" s="54">
        <v>0</v>
      </c>
      <c r="E39" s="55"/>
      <c r="F39" s="55">
        <f t="shared" si="0"/>
        <v>0</v>
      </c>
      <c r="G39" s="59">
        <f t="shared" si="1"/>
        <v>0</v>
      </c>
      <c r="H39" s="56"/>
      <c r="I39" s="57"/>
      <c r="J39" s="58"/>
      <c r="K39" s="133"/>
      <c r="L39" s="134"/>
      <c r="M39" s="135"/>
    </row>
    <row r="40" spans="1:13" ht="19.5" customHeight="1">
      <c r="A40" s="52">
        <v>5410</v>
      </c>
      <c r="B40" s="53" t="s">
        <v>148</v>
      </c>
      <c r="C40" s="54"/>
      <c r="D40" s="54">
        <v>0</v>
      </c>
      <c r="E40" s="55"/>
      <c r="F40" s="55">
        <f t="shared" si="0"/>
        <v>0</v>
      </c>
      <c r="G40" s="59">
        <f t="shared" si="1"/>
        <v>0</v>
      </c>
      <c r="H40" s="56"/>
      <c r="I40" s="57"/>
      <c r="J40" s="58"/>
      <c r="K40" s="133"/>
      <c r="L40" s="134"/>
      <c r="M40" s="135"/>
    </row>
    <row r="41" spans="1:13" ht="19.5" customHeight="1">
      <c r="A41" s="52">
        <v>5411</v>
      </c>
      <c r="B41" s="53" t="s">
        <v>149</v>
      </c>
      <c r="C41" s="54"/>
      <c r="D41" s="54">
        <v>0</v>
      </c>
      <c r="E41" s="55"/>
      <c r="F41" s="55">
        <f t="shared" si="0"/>
        <v>0</v>
      </c>
      <c r="G41" s="59">
        <f t="shared" si="1"/>
        <v>0</v>
      </c>
      <c r="H41" s="56"/>
      <c r="I41" s="57"/>
      <c r="J41" s="58"/>
      <c r="K41" s="133"/>
      <c r="L41" s="134"/>
      <c r="M41" s="135"/>
    </row>
    <row r="42" spans="1:13" ht="19.5" customHeight="1">
      <c r="A42" s="52">
        <v>5413</v>
      </c>
      <c r="B42" s="53" t="s">
        <v>150</v>
      </c>
      <c r="C42" s="54"/>
      <c r="D42" s="54">
        <v>0</v>
      </c>
      <c r="E42" s="55"/>
      <c r="F42" s="55">
        <f t="shared" si="0"/>
        <v>0</v>
      </c>
      <c r="G42" s="59">
        <f t="shared" si="1"/>
        <v>0</v>
      </c>
      <c r="H42" s="56"/>
      <c r="I42" s="57"/>
      <c r="J42" s="58"/>
      <c r="K42" s="133"/>
      <c r="L42" s="134"/>
      <c r="M42" s="135"/>
    </row>
    <row r="43" spans="1:13" ht="19.5" customHeight="1">
      <c r="A43" s="52">
        <v>5501</v>
      </c>
      <c r="B43" s="53" t="s">
        <v>151</v>
      </c>
      <c r="C43" s="54"/>
      <c r="D43" s="54">
        <v>0</v>
      </c>
      <c r="E43" s="55"/>
      <c r="F43" s="55">
        <f t="shared" si="0"/>
        <v>0</v>
      </c>
      <c r="G43" s="59">
        <f t="shared" si="1"/>
        <v>0</v>
      </c>
      <c r="H43" s="56"/>
      <c r="I43" s="57"/>
      <c r="J43" s="58"/>
      <c r="K43" s="133"/>
      <c r="L43" s="134"/>
      <c r="M43" s="135"/>
    </row>
    <row r="44" spans="1:13" ht="19.5" customHeight="1">
      <c r="A44" s="52">
        <v>5502</v>
      </c>
      <c r="B44" s="53" t="s">
        <v>152</v>
      </c>
      <c r="C44" s="54"/>
      <c r="D44" s="54">
        <v>0</v>
      </c>
      <c r="E44" s="55"/>
      <c r="F44" s="55">
        <f t="shared" si="0"/>
        <v>0</v>
      </c>
      <c r="G44" s="59">
        <f t="shared" si="1"/>
        <v>0</v>
      </c>
      <c r="H44" s="56"/>
      <c r="I44" s="57"/>
      <c r="J44" s="58"/>
      <c r="K44" s="133"/>
      <c r="L44" s="134"/>
      <c r="M44" s="135"/>
    </row>
    <row r="45" spans="1:13" ht="19.5" customHeight="1">
      <c r="A45" s="52">
        <v>5503</v>
      </c>
      <c r="B45" s="53" t="s">
        <v>153</v>
      </c>
      <c r="C45" s="54"/>
      <c r="D45" s="54">
        <v>0</v>
      </c>
      <c r="E45" s="55"/>
      <c r="F45" s="55">
        <f t="shared" si="0"/>
        <v>0</v>
      </c>
      <c r="G45" s="59">
        <f t="shared" si="1"/>
        <v>0</v>
      </c>
      <c r="H45" s="56"/>
      <c r="I45" s="57"/>
      <c r="J45" s="58"/>
      <c r="K45" s="133"/>
      <c r="L45" s="134"/>
      <c r="M45" s="135"/>
    </row>
    <row r="46" spans="1:13" ht="19.5" customHeight="1">
      <c r="A46" s="52">
        <v>5504</v>
      </c>
      <c r="B46" s="53" t="s">
        <v>154</v>
      </c>
      <c r="C46" s="54"/>
      <c r="D46" s="54">
        <v>0</v>
      </c>
      <c r="E46" s="55"/>
      <c r="F46" s="55">
        <f aca="true" t="shared" si="2" ref="F46:F69">+D46+E46</f>
        <v>0</v>
      </c>
      <c r="G46" s="59">
        <f aca="true" t="shared" si="3" ref="G46:G69">+C46-F46</f>
        <v>0</v>
      </c>
      <c r="H46" s="56"/>
      <c r="I46" s="57"/>
      <c r="J46" s="58"/>
      <c r="K46" s="133"/>
      <c r="L46" s="134"/>
      <c r="M46" s="135"/>
    </row>
    <row r="47" spans="1:13" ht="19.5" customHeight="1">
      <c r="A47" s="52">
        <v>5505</v>
      </c>
      <c r="B47" s="53" t="s">
        <v>155</v>
      </c>
      <c r="C47" s="54"/>
      <c r="D47" s="54">
        <v>0</v>
      </c>
      <c r="E47" s="55"/>
      <c r="F47" s="55">
        <f t="shared" si="2"/>
        <v>0</v>
      </c>
      <c r="G47" s="59">
        <f t="shared" si="3"/>
        <v>0</v>
      </c>
      <c r="H47" s="56"/>
      <c r="I47" s="57"/>
      <c r="J47" s="58"/>
      <c r="K47" s="133"/>
      <c r="L47" s="134"/>
      <c r="M47" s="135"/>
    </row>
    <row r="48" spans="1:13" ht="19.5" customHeight="1">
      <c r="A48" s="52">
        <v>5506</v>
      </c>
      <c r="B48" s="53" t="s">
        <v>156</v>
      </c>
      <c r="C48" s="54"/>
      <c r="D48" s="54">
        <v>0</v>
      </c>
      <c r="E48" s="55"/>
      <c r="F48" s="55">
        <f t="shared" si="2"/>
        <v>0</v>
      </c>
      <c r="G48" s="59">
        <f t="shared" si="3"/>
        <v>0</v>
      </c>
      <c r="H48" s="56"/>
      <c r="I48" s="57"/>
      <c r="J48" s="58"/>
      <c r="K48" s="133"/>
      <c r="L48" s="134"/>
      <c r="M48" s="135"/>
    </row>
    <row r="49" spans="1:13" ht="19.5" customHeight="1">
      <c r="A49" s="52">
        <v>5601</v>
      </c>
      <c r="B49" s="53" t="s">
        <v>157</v>
      </c>
      <c r="C49" s="54"/>
      <c r="D49" s="54">
        <v>0</v>
      </c>
      <c r="E49" s="55"/>
      <c r="F49" s="55">
        <f t="shared" si="2"/>
        <v>0</v>
      </c>
      <c r="G49" s="59">
        <f t="shared" si="3"/>
        <v>0</v>
      </c>
      <c r="H49" s="56"/>
      <c r="I49" s="57"/>
      <c r="J49" s="58"/>
      <c r="K49" s="133"/>
      <c r="L49" s="134"/>
      <c r="M49" s="135"/>
    </row>
    <row r="50" spans="1:13" ht="19.5" customHeight="1">
      <c r="A50" s="52">
        <v>5602</v>
      </c>
      <c r="B50" s="53" t="s">
        <v>158</v>
      </c>
      <c r="C50" s="54"/>
      <c r="D50" s="54">
        <v>0</v>
      </c>
      <c r="E50" s="55"/>
      <c r="F50" s="55">
        <f t="shared" si="2"/>
        <v>0</v>
      </c>
      <c r="G50" s="59">
        <f t="shared" si="3"/>
        <v>0</v>
      </c>
      <c r="H50" s="56"/>
      <c r="I50" s="57"/>
      <c r="J50" s="58"/>
      <c r="K50" s="133"/>
      <c r="L50" s="134"/>
      <c r="M50" s="135"/>
    </row>
    <row r="51" spans="1:13" ht="19.5" customHeight="1">
      <c r="A51" s="52">
        <v>5603</v>
      </c>
      <c r="B51" s="53" t="s">
        <v>159</v>
      </c>
      <c r="C51" s="54"/>
      <c r="D51" s="54">
        <v>0</v>
      </c>
      <c r="E51" s="55"/>
      <c r="F51" s="55">
        <f t="shared" si="2"/>
        <v>0</v>
      </c>
      <c r="G51" s="59">
        <f t="shared" si="3"/>
        <v>0</v>
      </c>
      <c r="H51" s="56"/>
      <c r="I51" s="57"/>
      <c r="J51" s="58"/>
      <c r="K51" s="133"/>
      <c r="L51" s="134"/>
      <c r="M51" s="135"/>
    </row>
    <row r="52" spans="1:13" ht="19.5" customHeight="1">
      <c r="A52" s="52">
        <v>5604</v>
      </c>
      <c r="B52" s="53" t="s">
        <v>160</v>
      </c>
      <c r="C52" s="54"/>
      <c r="D52" s="54">
        <v>0</v>
      </c>
      <c r="E52" s="55"/>
      <c r="F52" s="55">
        <f t="shared" si="2"/>
        <v>0</v>
      </c>
      <c r="G52" s="59">
        <f t="shared" si="3"/>
        <v>0</v>
      </c>
      <c r="H52" s="56"/>
      <c r="I52" s="57"/>
      <c r="J52" s="58"/>
      <c r="K52" s="133"/>
      <c r="L52" s="134"/>
      <c r="M52" s="135"/>
    </row>
    <row r="53" spans="1:13" ht="19.5" customHeight="1">
      <c r="A53" s="52">
        <v>5605</v>
      </c>
      <c r="B53" s="53" t="s">
        <v>161</v>
      </c>
      <c r="C53" s="54"/>
      <c r="D53" s="54">
        <v>0</v>
      </c>
      <c r="E53" s="55"/>
      <c r="F53" s="55">
        <f t="shared" si="2"/>
        <v>0</v>
      </c>
      <c r="G53" s="59">
        <f t="shared" si="3"/>
        <v>0</v>
      </c>
      <c r="H53" s="56"/>
      <c r="I53" s="57"/>
      <c r="J53" s="58"/>
      <c r="K53" s="133"/>
      <c r="L53" s="134"/>
      <c r="M53" s="135"/>
    </row>
    <row r="54" spans="1:13" ht="19.5" customHeight="1">
      <c r="A54" s="52">
        <v>5701</v>
      </c>
      <c r="B54" s="53" t="s">
        <v>162</v>
      </c>
      <c r="C54" s="54"/>
      <c r="D54" s="54">
        <v>0</v>
      </c>
      <c r="E54" s="55"/>
      <c r="F54" s="55">
        <f t="shared" si="2"/>
        <v>0</v>
      </c>
      <c r="G54" s="59">
        <f t="shared" si="3"/>
        <v>0</v>
      </c>
      <c r="H54" s="56"/>
      <c r="I54" s="57"/>
      <c r="J54" s="58"/>
      <c r="K54" s="133"/>
      <c r="L54" s="134"/>
      <c r="M54" s="135"/>
    </row>
    <row r="55" spans="1:13" ht="19.5" customHeight="1">
      <c r="A55" s="52">
        <v>5702</v>
      </c>
      <c r="B55" s="53" t="s">
        <v>163</v>
      </c>
      <c r="C55" s="54"/>
      <c r="D55" s="54">
        <v>0</v>
      </c>
      <c r="E55" s="55"/>
      <c r="F55" s="55">
        <f t="shared" si="2"/>
        <v>0</v>
      </c>
      <c r="G55" s="55">
        <f t="shared" si="3"/>
        <v>0</v>
      </c>
      <c r="H55" s="56"/>
      <c r="I55" s="57"/>
      <c r="J55" s="58"/>
      <c r="K55" s="133"/>
      <c r="L55" s="134"/>
      <c r="M55" s="135"/>
    </row>
    <row r="56" spans="1:13" ht="19.5" customHeight="1">
      <c r="A56" s="52">
        <v>5703</v>
      </c>
      <c r="B56" s="53" t="s">
        <v>164</v>
      </c>
      <c r="C56" s="54"/>
      <c r="D56" s="54">
        <v>0</v>
      </c>
      <c r="E56" s="55"/>
      <c r="F56" s="55">
        <f t="shared" si="2"/>
        <v>0</v>
      </c>
      <c r="G56" s="55">
        <f t="shared" si="3"/>
        <v>0</v>
      </c>
      <c r="H56" s="56"/>
      <c r="I56" s="57"/>
      <c r="J56" s="58"/>
      <c r="K56" s="133"/>
      <c r="L56" s="134"/>
      <c r="M56" s="135"/>
    </row>
    <row r="57" spans="1:13" ht="19.5" customHeight="1">
      <c r="A57" s="52">
        <v>5704</v>
      </c>
      <c r="B57" s="53" t="s">
        <v>165</v>
      </c>
      <c r="C57" s="54"/>
      <c r="D57" s="54">
        <v>0</v>
      </c>
      <c r="E57" s="55"/>
      <c r="F57" s="55">
        <f t="shared" si="2"/>
        <v>0</v>
      </c>
      <c r="G57" s="55">
        <f t="shared" si="3"/>
        <v>0</v>
      </c>
      <c r="H57" s="56"/>
      <c r="I57" s="57"/>
      <c r="J57" s="58"/>
      <c r="K57" s="133"/>
      <c r="L57" s="134"/>
      <c r="M57" s="135"/>
    </row>
    <row r="58" spans="1:15" s="12" customFormat="1" ht="19.5" customHeight="1">
      <c r="A58" s="52">
        <v>5705</v>
      </c>
      <c r="B58" s="53" t="s">
        <v>166</v>
      </c>
      <c r="C58" s="54"/>
      <c r="D58" s="54">
        <v>0</v>
      </c>
      <c r="E58" s="55"/>
      <c r="F58" s="55">
        <f t="shared" si="2"/>
        <v>0</v>
      </c>
      <c r="G58" s="55">
        <f t="shared" si="3"/>
        <v>0</v>
      </c>
      <c r="H58" s="56"/>
      <c r="I58" s="57"/>
      <c r="J58" s="58"/>
      <c r="K58" s="133"/>
      <c r="L58" s="134"/>
      <c r="M58" s="135"/>
      <c r="O58" s="125"/>
    </row>
    <row r="59" spans="1:13" s="12" customFormat="1" ht="19.5" customHeight="1">
      <c r="A59" s="52">
        <v>5706</v>
      </c>
      <c r="B59" s="53" t="s">
        <v>167</v>
      </c>
      <c r="C59" s="54"/>
      <c r="D59" s="54">
        <v>0</v>
      </c>
      <c r="E59" s="55"/>
      <c r="F59" s="55">
        <f t="shared" si="2"/>
        <v>0</v>
      </c>
      <c r="G59" s="55">
        <f t="shared" si="3"/>
        <v>0</v>
      </c>
      <c r="H59" s="56"/>
      <c r="I59" s="57"/>
      <c r="J59" s="58"/>
      <c r="K59" s="133"/>
      <c r="L59" s="134"/>
      <c r="M59" s="135"/>
    </row>
    <row r="60" spans="1:15" s="12" customFormat="1" ht="19.5" customHeight="1">
      <c r="A60" s="52">
        <v>5707</v>
      </c>
      <c r="B60" s="53" t="s">
        <v>168</v>
      </c>
      <c r="C60" s="54"/>
      <c r="D60" s="54">
        <v>0</v>
      </c>
      <c r="E60" s="55"/>
      <c r="F60" s="55">
        <f t="shared" si="2"/>
        <v>0</v>
      </c>
      <c r="G60" s="55">
        <f t="shared" si="3"/>
        <v>0</v>
      </c>
      <c r="H60" s="56"/>
      <c r="I60" s="57"/>
      <c r="J60" s="58"/>
      <c r="K60" s="133"/>
      <c r="L60" s="134"/>
      <c r="M60" s="135"/>
      <c r="N60" s="125"/>
      <c r="O60" s="125"/>
    </row>
    <row r="61" spans="1:13" ht="19.5" customHeight="1">
      <c r="A61" s="52">
        <v>5708</v>
      </c>
      <c r="B61" s="53" t="s">
        <v>169</v>
      </c>
      <c r="C61" s="54"/>
      <c r="D61" s="54">
        <v>0</v>
      </c>
      <c r="E61" s="55"/>
      <c r="F61" s="55">
        <f t="shared" si="2"/>
        <v>0</v>
      </c>
      <c r="G61" s="59">
        <f t="shared" si="3"/>
        <v>0</v>
      </c>
      <c r="H61" s="56"/>
      <c r="I61" s="57"/>
      <c r="J61" s="58"/>
      <c r="K61" s="133"/>
      <c r="L61" s="134"/>
      <c r="M61" s="135"/>
    </row>
    <row r="62" spans="1:13" ht="19.5" customHeight="1">
      <c r="A62" s="52">
        <v>5709</v>
      </c>
      <c r="B62" s="53" t="s">
        <v>170</v>
      </c>
      <c r="C62" s="54"/>
      <c r="D62" s="54">
        <v>0</v>
      </c>
      <c r="E62" s="55"/>
      <c r="F62" s="55">
        <f t="shared" si="2"/>
        <v>0</v>
      </c>
      <c r="G62" s="59">
        <f t="shared" si="3"/>
        <v>0</v>
      </c>
      <c r="H62" s="56"/>
      <c r="I62" s="57"/>
      <c r="J62" s="58"/>
      <c r="K62" s="133"/>
      <c r="L62" s="134"/>
      <c r="M62" s="135"/>
    </row>
    <row r="63" spans="1:13" ht="19.5" customHeight="1">
      <c r="A63" s="52">
        <v>5710</v>
      </c>
      <c r="B63" s="53" t="s">
        <v>171</v>
      </c>
      <c r="C63" s="54"/>
      <c r="D63" s="54">
        <v>0</v>
      </c>
      <c r="E63" s="55"/>
      <c r="F63" s="55">
        <f t="shared" si="2"/>
        <v>0</v>
      </c>
      <c r="G63" s="59">
        <f t="shared" si="3"/>
        <v>0</v>
      </c>
      <c r="H63" s="56"/>
      <c r="I63" s="57"/>
      <c r="J63" s="58"/>
      <c r="K63" s="133"/>
      <c r="L63" s="134"/>
      <c r="M63" s="135"/>
    </row>
    <row r="64" spans="1:14" ht="19.5" customHeight="1">
      <c r="A64" s="52">
        <v>5711</v>
      </c>
      <c r="B64" s="53" t="s">
        <v>172</v>
      </c>
      <c r="C64" s="54"/>
      <c r="D64" s="54">
        <v>0</v>
      </c>
      <c r="E64" s="55"/>
      <c r="F64" s="55">
        <f t="shared" si="2"/>
        <v>0</v>
      </c>
      <c r="G64" s="59">
        <f t="shared" si="3"/>
        <v>0</v>
      </c>
      <c r="H64" s="56"/>
      <c r="I64" s="57"/>
      <c r="J64" s="58"/>
      <c r="K64" s="133"/>
      <c r="L64" s="134"/>
      <c r="M64" s="135"/>
      <c r="N64" s="126"/>
    </row>
    <row r="65" spans="1:14" ht="19.5" customHeight="1">
      <c r="A65" s="52">
        <v>5712</v>
      </c>
      <c r="B65" s="53" t="s">
        <v>173</v>
      </c>
      <c r="C65" s="54"/>
      <c r="D65" s="54">
        <v>0</v>
      </c>
      <c r="E65" s="55"/>
      <c r="F65" s="55">
        <f t="shared" si="2"/>
        <v>0</v>
      </c>
      <c r="G65" s="59">
        <f t="shared" si="3"/>
        <v>0</v>
      </c>
      <c r="H65" s="56"/>
      <c r="I65" s="57"/>
      <c r="J65" s="58"/>
      <c r="K65" s="133"/>
      <c r="L65" s="134"/>
      <c r="M65" s="135"/>
      <c r="N65" s="126"/>
    </row>
    <row r="66" spans="1:13" ht="19.5" customHeight="1">
      <c r="A66" s="52">
        <v>5801</v>
      </c>
      <c r="B66" s="53" t="s">
        <v>174</v>
      </c>
      <c r="C66" s="54"/>
      <c r="D66" s="54">
        <v>0</v>
      </c>
      <c r="E66" s="55"/>
      <c r="F66" s="55">
        <f t="shared" si="2"/>
        <v>0</v>
      </c>
      <c r="G66" s="59">
        <f t="shared" si="3"/>
        <v>0</v>
      </c>
      <c r="H66" s="56"/>
      <c r="I66" s="57"/>
      <c r="J66" s="58"/>
      <c r="K66" s="133"/>
      <c r="L66" s="134"/>
      <c r="M66" s="135"/>
    </row>
    <row r="67" spans="1:13" ht="19.5" customHeight="1">
      <c r="A67" s="60">
        <v>5802</v>
      </c>
      <c r="B67" s="61" t="s">
        <v>175</v>
      </c>
      <c r="C67" s="127"/>
      <c r="D67" s="54">
        <v>0</v>
      </c>
      <c r="E67" s="128"/>
      <c r="F67" s="55">
        <f t="shared" si="2"/>
        <v>0</v>
      </c>
      <c r="G67" s="62">
        <f t="shared" si="3"/>
        <v>0</v>
      </c>
      <c r="H67" s="63"/>
      <c r="I67" s="64"/>
      <c r="J67" s="58"/>
      <c r="K67" s="65"/>
      <c r="L67" s="66"/>
      <c r="M67" s="67"/>
    </row>
    <row r="68" spans="1:13" ht="19.5" customHeight="1">
      <c r="A68" s="52">
        <v>5803</v>
      </c>
      <c r="B68" s="68" t="s">
        <v>176</v>
      </c>
      <c r="C68" s="54"/>
      <c r="D68" s="54">
        <v>0</v>
      </c>
      <c r="E68" s="55"/>
      <c r="F68" s="55">
        <f t="shared" si="2"/>
        <v>0</v>
      </c>
      <c r="G68" s="55">
        <f t="shared" si="3"/>
        <v>0</v>
      </c>
      <c r="H68" s="57"/>
      <c r="I68" s="57"/>
      <c r="J68" s="57"/>
      <c r="K68" s="65"/>
      <c r="L68" s="66"/>
      <c r="M68" s="67"/>
    </row>
    <row r="69" spans="1:13" ht="19.5" customHeight="1">
      <c r="A69" s="52">
        <v>5804</v>
      </c>
      <c r="B69" s="68" t="s">
        <v>177</v>
      </c>
      <c r="C69" s="54"/>
      <c r="D69" s="54">
        <v>0</v>
      </c>
      <c r="E69" s="55"/>
      <c r="F69" s="55">
        <f t="shared" si="2"/>
        <v>0</v>
      </c>
      <c r="G69" s="55">
        <f t="shared" si="3"/>
        <v>0</v>
      </c>
      <c r="H69" s="57"/>
      <c r="I69" s="57"/>
      <c r="J69" s="57"/>
      <c r="K69" s="65"/>
      <c r="L69" s="66"/>
      <c r="M69" s="67"/>
    </row>
    <row r="70" spans="1:13" ht="19.5" customHeight="1">
      <c r="A70" s="69" t="s">
        <v>178</v>
      </c>
      <c r="B70" s="70"/>
      <c r="C70" s="71">
        <f>SUM(C15:C69)</f>
        <v>0</v>
      </c>
      <c r="D70" s="71">
        <f>SUM(D15:D69)</f>
        <v>0</v>
      </c>
      <c r="E70" s="71">
        <f>SUM(E15:E69)</f>
        <v>0</v>
      </c>
      <c r="F70" s="71">
        <f>SUM(F15:F69)</f>
        <v>0</v>
      </c>
      <c r="G70" s="72">
        <f>SUM(G15:G69)</f>
        <v>0</v>
      </c>
      <c r="H70" s="56"/>
      <c r="I70" s="57"/>
      <c r="J70" s="58"/>
      <c r="K70" s="697"/>
      <c r="L70" s="698"/>
      <c r="M70" s="699"/>
    </row>
    <row r="71" spans="1:13" s="159" customFormat="1" ht="18" customHeight="1" hidden="1">
      <c r="A71" s="152"/>
      <c r="B71" s="153"/>
      <c r="C71" s="154"/>
      <c r="D71" s="155"/>
      <c r="E71" s="155"/>
      <c r="F71" s="156"/>
      <c r="G71" s="157"/>
      <c r="H71" s="155"/>
      <c r="I71" s="155"/>
      <c r="J71" s="155"/>
      <c r="K71" s="158"/>
      <c r="L71" s="158"/>
      <c r="M71" s="158"/>
    </row>
    <row r="72" spans="1:13" s="159" customFormat="1" ht="18" customHeight="1" hidden="1">
      <c r="A72" s="152"/>
      <c r="B72" s="153"/>
      <c r="C72" s="154"/>
      <c r="D72" s="155"/>
      <c r="E72" s="155"/>
      <c r="F72" s="156"/>
      <c r="G72" s="157"/>
      <c r="H72" s="155"/>
      <c r="I72" s="155"/>
      <c r="J72" s="155"/>
      <c r="K72" s="158"/>
      <c r="L72" s="158"/>
      <c r="M72" s="158"/>
    </row>
    <row r="73" spans="1:13" ht="15" hidden="1">
      <c r="A73" s="722" t="s">
        <v>25</v>
      </c>
      <c r="B73" s="723"/>
      <c r="C73" s="723"/>
      <c r="D73" s="723"/>
      <c r="E73" s="723"/>
      <c r="F73" s="723"/>
      <c r="G73" s="723"/>
      <c r="H73" s="723"/>
      <c r="I73" s="723"/>
      <c r="J73" s="723"/>
      <c r="K73" s="723"/>
      <c r="L73" s="723"/>
      <c r="M73" s="724"/>
    </row>
    <row r="74" spans="1:13" ht="15" hidden="1">
      <c r="A74" s="725" t="s">
        <v>92</v>
      </c>
      <c r="B74" s="726"/>
      <c r="C74" s="726"/>
      <c r="D74" s="726"/>
      <c r="E74" s="726"/>
      <c r="F74" s="726"/>
      <c r="G74" s="726"/>
      <c r="H74" s="726"/>
      <c r="I74" s="726"/>
      <c r="J74" s="726"/>
      <c r="K74" s="726"/>
      <c r="L74" s="726"/>
      <c r="M74" s="727"/>
    </row>
    <row r="75" spans="1:13" ht="32.25" customHeight="1" hidden="1">
      <c r="A75" s="148"/>
      <c r="B75" s="27"/>
      <c r="C75" s="27"/>
      <c r="D75" s="27"/>
      <c r="E75" s="27"/>
      <c r="F75" s="95"/>
      <c r="G75" s="95"/>
      <c r="H75" s="27"/>
      <c r="I75" s="27"/>
      <c r="J75" s="27"/>
      <c r="K75" s="27"/>
      <c r="L75" s="27"/>
      <c r="M75" s="147" t="s">
        <v>223</v>
      </c>
    </row>
    <row r="76" spans="1:13" ht="18" customHeight="1" hidden="1">
      <c r="A76" s="146" t="s">
        <v>94</v>
      </c>
      <c r="B76" s="711">
        <f aca="true" t="shared" si="4" ref="B76:B81">B5</f>
        <v>0</v>
      </c>
      <c r="C76" s="711"/>
      <c r="D76" s="711"/>
      <c r="E76" s="711"/>
      <c r="F76" s="95"/>
      <c r="G76" s="14" t="s">
        <v>95</v>
      </c>
      <c r="H76" s="113">
        <f>H5</f>
        <v>0</v>
      </c>
      <c r="I76" s="114"/>
      <c r="J76" s="16"/>
      <c r="K76" s="16" t="s">
        <v>96</v>
      </c>
      <c r="L76" s="115"/>
      <c r="M76" s="116">
        <f>M5</f>
        <v>0</v>
      </c>
    </row>
    <row r="77" spans="1:13" ht="18" customHeight="1" hidden="1">
      <c r="A77" s="146" t="s">
        <v>222</v>
      </c>
      <c r="B77" s="711">
        <f t="shared" si="4"/>
        <v>0</v>
      </c>
      <c r="C77" s="711"/>
      <c r="D77" s="711"/>
      <c r="E77" s="711"/>
      <c r="F77" s="95"/>
      <c r="G77" s="14" t="s">
        <v>98</v>
      </c>
      <c r="H77" s="15"/>
      <c r="I77" s="117">
        <f>I6</f>
        <v>0</v>
      </c>
      <c r="J77" s="18" t="s">
        <v>99</v>
      </c>
      <c r="K77" s="118">
        <f>K6</f>
        <v>0</v>
      </c>
      <c r="L77" s="18"/>
      <c r="M77" s="116"/>
    </row>
    <row r="78" spans="1:13" ht="18" customHeight="1" hidden="1">
      <c r="A78" s="146" t="s">
        <v>100</v>
      </c>
      <c r="B78" s="711">
        <f t="shared" si="4"/>
        <v>0</v>
      </c>
      <c r="C78" s="711"/>
      <c r="D78" s="711"/>
      <c r="E78" s="711"/>
      <c r="F78" s="95"/>
      <c r="G78" s="14" t="s">
        <v>101</v>
      </c>
      <c r="H78" s="16"/>
      <c r="I78" s="145">
        <f>I7</f>
        <v>0</v>
      </c>
      <c r="J78" s="144"/>
      <c r="K78" s="144"/>
      <c r="L78" s="144"/>
      <c r="M78" s="143"/>
    </row>
    <row r="79" spans="1:13" ht="18" customHeight="1" hidden="1">
      <c r="A79" s="16" t="s">
        <v>102</v>
      </c>
      <c r="B79" s="711">
        <f t="shared" si="4"/>
        <v>0</v>
      </c>
      <c r="C79" s="711"/>
      <c r="D79" s="711"/>
      <c r="E79" s="711"/>
      <c r="F79" s="95"/>
      <c r="G79" s="17" t="s">
        <v>103</v>
      </c>
      <c r="H79" s="16"/>
      <c r="I79" s="142">
        <f>I8</f>
        <v>0</v>
      </c>
      <c r="J79" s="18"/>
      <c r="K79" s="18"/>
      <c r="L79" s="18"/>
      <c r="M79" s="116"/>
    </row>
    <row r="80" spans="1:13" ht="18" customHeight="1" hidden="1" thickBot="1">
      <c r="A80" s="16" t="s">
        <v>104</v>
      </c>
      <c r="B80" s="711">
        <f t="shared" si="4"/>
        <v>0</v>
      </c>
      <c r="C80" s="711"/>
      <c r="D80" s="711"/>
      <c r="E80" s="711"/>
      <c r="F80" s="95"/>
      <c r="G80" s="17" t="s">
        <v>105</v>
      </c>
      <c r="H80" s="18"/>
      <c r="I80" s="19"/>
      <c r="J80" s="19"/>
      <c r="K80" s="19"/>
      <c r="L80" s="27"/>
      <c r="M80" s="121"/>
    </row>
    <row r="81" spans="1:13" ht="18" customHeight="1" hidden="1" thickBot="1">
      <c r="A81" s="20" t="s">
        <v>106</v>
      </c>
      <c r="B81" s="711">
        <f t="shared" si="4"/>
        <v>0</v>
      </c>
      <c r="C81" s="711"/>
      <c r="D81" s="711"/>
      <c r="E81" s="711"/>
      <c r="F81" s="122"/>
      <c r="G81" s="21" t="s">
        <v>107</v>
      </c>
      <c r="H81" s="18"/>
      <c r="I81" s="18"/>
      <c r="J81" s="19"/>
      <c r="K81" s="19"/>
      <c r="L81" s="123">
        <f>L10</f>
        <v>0</v>
      </c>
      <c r="M81" s="119"/>
    </row>
    <row r="82" spans="1:13" ht="18" customHeight="1" hidden="1" thickBot="1">
      <c r="A82" s="141" t="s">
        <v>221</v>
      </c>
      <c r="B82" s="23"/>
      <c r="C82" s="23"/>
      <c r="D82" s="23"/>
      <c r="E82" s="23"/>
      <c r="F82" s="24"/>
      <c r="G82" s="25" t="s">
        <v>109</v>
      </c>
      <c r="H82" s="26"/>
      <c r="I82" s="26"/>
      <c r="J82" s="27"/>
      <c r="K82" s="27"/>
      <c r="L82" s="124">
        <f>L11</f>
        <v>0</v>
      </c>
      <c r="M82" s="119"/>
    </row>
    <row r="83" spans="1:13" ht="18" customHeight="1" hidden="1" thickBot="1">
      <c r="A83" s="140" t="s">
        <v>220</v>
      </c>
      <c r="B83" s="28"/>
      <c r="C83" s="29"/>
      <c r="D83" s="29"/>
      <c r="E83" s="29"/>
      <c r="F83" s="28"/>
      <c r="G83" s="24"/>
      <c r="H83" s="30"/>
      <c r="I83" s="31" t="s">
        <v>111</v>
      </c>
      <c r="J83" s="32"/>
      <c r="K83" s="33"/>
      <c r="L83" s="33"/>
      <c r="M83" s="139"/>
    </row>
    <row r="84" spans="1:13" ht="36" customHeight="1" hidden="1" thickBot="1" thickTop="1">
      <c r="A84" s="36" t="s">
        <v>112</v>
      </c>
      <c r="B84" s="36" t="s">
        <v>113</v>
      </c>
      <c r="C84" s="37" t="s">
        <v>114</v>
      </c>
      <c r="D84" s="37" t="s">
        <v>115</v>
      </c>
      <c r="E84" s="37" t="s">
        <v>116</v>
      </c>
      <c r="F84" s="38" t="s">
        <v>117</v>
      </c>
      <c r="G84" s="39" t="s">
        <v>118</v>
      </c>
      <c r="H84" s="40" t="s">
        <v>119</v>
      </c>
      <c r="I84" s="41" t="s">
        <v>120</v>
      </c>
      <c r="J84" s="41"/>
      <c r="K84" s="720" t="s">
        <v>121</v>
      </c>
      <c r="L84" s="720"/>
      <c r="M84" s="721"/>
    </row>
    <row r="85" spans="1:13" ht="22.5" customHeight="1">
      <c r="A85" s="73" t="s">
        <v>179</v>
      </c>
      <c r="B85" s="73"/>
      <c r="C85" s="74"/>
      <c r="D85" s="74"/>
      <c r="E85" s="74"/>
      <c r="F85" s="75"/>
      <c r="G85" s="76"/>
      <c r="H85" s="77"/>
      <c r="I85" s="78"/>
      <c r="J85" s="58"/>
      <c r="K85" s="728"/>
      <c r="L85" s="729"/>
      <c r="M85" s="730"/>
    </row>
    <row r="86" spans="1:13" ht="19.5" customHeight="1">
      <c r="A86" s="52">
        <v>5901</v>
      </c>
      <c r="B86" s="53" t="s">
        <v>180</v>
      </c>
      <c r="C86" s="129"/>
      <c r="D86" s="54">
        <v>0</v>
      </c>
      <c r="E86" s="79"/>
      <c r="F86" s="79">
        <f aca="true" t="shared" si="5" ref="F86:F111">+D86+E86</f>
        <v>0</v>
      </c>
      <c r="G86" s="79">
        <f aca="true" t="shared" si="6" ref="G86:G111">+C86-F86</f>
        <v>0</v>
      </c>
      <c r="H86" s="80"/>
      <c r="I86" s="81"/>
      <c r="J86" s="58"/>
      <c r="K86" s="697"/>
      <c r="L86" s="698"/>
      <c r="M86" s="699"/>
    </row>
    <row r="87" spans="1:13" ht="19.5" customHeight="1">
      <c r="A87" s="52">
        <v>5902</v>
      </c>
      <c r="B87" s="53" t="s">
        <v>181</v>
      </c>
      <c r="C87" s="129"/>
      <c r="D87" s="54">
        <v>0</v>
      </c>
      <c r="E87" s="79"/>
      <c r="F87" s="79">
        <f t="shared" si="5"/>
        <v>0</v>
      </c>
      <c r="G87" s="79">
        <f t="shared" si="6"/>
        <v>0</v>
      </c>
      <c r="H87" s="80"/>
      <c r="I87" s="81"/>
      <c r="J87" s="58"/>
      <c r="K87" s="697"/>
      <c r="L87" s="698"/>
      <c r="M87" s="699"/>
    </row>
    <row r="88" spans="1:13" ht="19.5" customHeight="1">
      <c r="A88" s="52">
        <v>5903</v>
      </c>
      <c r="B88" s="53" t="s">
        <v>182</v>
      </c>
      <c r="C88" s="129"/>
      <c r="D88" s="54">
        <v>0</v>
      </c>
      <c r="E88" s="79"/>
      <c r="F88" s="79">
        <f t="shared" si="5"/>
        <v>0</v>
      </c>
      <c r="G88" s="79">
        <f t="shared" si="6"/>
        <v>0</v>
      </c>
      <c r="H88" s="80"/>
      <c r="I88" s="81"/>
      <c r="J88" s="58"/>
      <c r="K88" s="697"/>
      <c r="L88" s="698"/>
      <c r="M88" s="699"/>
    </row>
    <row r="89" spans="1:13" ht="19.5" customHeight="1">
      <c r="A89" s="52">
        <v>5904</v>
      </c>
      <c r="B89" s="53" t="s">
        <v>183</v>
      </c>
      <c r="C89" s="129"/>
      <c r="D89" s="54">
        <v>0</v>
      </c>
      <c r="E89" s="79"/>
      <c r="F89" s="79">
        <f t="shared" si="5"/>
        <v>0</v>
      </c>
      <c r="G89" s="79">
        <f t="shared" si="6"/>
        <v>0</v>
      </c>
      <c r="H89" s="80"/>
      <c r="I89" s="81"/>
      <c r="J89" s="58"/>
      <c r="K89" s="697"/>
      <c r="L89" s="698"/>
      <c r="M89" s="699"/>
    </row>
    <row r="90" spans="1:13" ht="19.5" customHeight="1">
      <c r="A90" s="52">
        <v>5906</v>
      </c>
      <c r="B90" s="53" t="s">
        <v>184</v>
      </c>
      <c r="C90" s="129"/>
      <c r="D90" s="54">
        <v>0</v>
      </c>
      <c r="E90" s="79"/>
      <c r="F90" s="79">
        <f t="shared" si="5"/>
        <v>0</v>
      </c>
      <c r="G90" s="79">
        <f t="shared" si="6"/>
        <v>0</v>
      </c>
      <c r="H90" s="80"/>
      <c r="I90" s="81"/>
      <c r="J90" s="58"/>
      <c r="K90" s="697"/>
      <c r="L90" s="698"/>
      <c r="M90" s="699"/>
    </row>
    <row r="91" spans="1:13" ht="19.5" customHeight="1">
      <c r="A91" s="52">
        <v>5907</v>
      </c>
      <c r="B91" s="53" t="s">
        <v>185</v>
      </c>
      <c r="C91" s="129"/>
      <c r="D91" s="54">
        <v>0</v>
      </c>
      <c r="E91" s="79"/>
      <c r="F91" s="79">
        <f t="shared" si="5"/>
        <v>0</v>
      </c>
      <c r="G91" s="79">
        <f t="shared" si="6"/>
        <v>0</v>
      </c>
      <c r="H91" s="80"/>
      <c r="I91" s="81"/>
      <c r="J91" s="58"/>
      <c r="K91" s="697"/>
      <c r="L91" s="698"/>
      <c r="M91" s="699"/>
    </row>
    <row r="92" spans="1:13" ht="19.5" customHeight="1">
      <c r="A92" s="52">
        <v>5908</v>
      </c>
      <c r="B92" s="53" t="s">
        <v>186</v>
      </c>
      <c r="C92" s="129"/>
      <c r="D92" s="54">
        <v>0</v>
      </c>
      <c r="E92" s="79"/>
      <c r="F92" s="79">
        <f t="shared" si="5"/>
        <v>0</v>
      </c>
      <c r="G92" s="79">
        <f t="shared" si="6"/>
        <v>0</v>
      </c>
      <c r="H92" s="80"/>
      <c r="I92" s="81"/>
      <c r="J92" s="58"/>
      <c r="K92" s="697"/>
      <c r="L92" s="698"/>
      <c r="M92" s="699"/>
    </row>
    <row r="93" spans="1:13" ht="19.5" customHeight="1">
      <c r="A93" s="52">
        <v>5909</v>
      </c>
      <c r="B93" s="53" t="s">
        <v>187</v>
      </c>
      <c r="C93" s="129"/>
      <c r="D93" s="54">
        <v>0</v>
      </c>
      <c r="E93" s="79"/>
      <c r="F93" s="79">
        <f t="shared" si="5"/>
        <v>0</v>
      </c>
      <c r="G93" s="79">
        <f t="shared" si="6"/>
        <v>0</v>
      </c>
      <c r="H93" s="80"/>
      <c r="I93" s="81"/>
      <c r="J93" s="58"/>
      <c r="K93" s="697"/>
      <c r="L93" s="698"/>
      <c r="M93" s="699"/>
    </row>
    <row r="94" spans="1:13" ht="19.5" customHeight="1">
      <c r="A94" s="52">
        <v>5910</v>
      </c>
      <c r="B94" s="53" t="s">
        <v>188</v>
      </c>
      <c r="C94" s="129"/>
      <c r="D94" s="54">
        <v>0</v>
      </c>
      <c r="E94" s="79"/>
      <c r="F94" s="79">
        <f t="shared" si="5"/>
        <v>0</v>
      </c>
      <c r="G94" s="79">
        <f t="shared" si="6"/>
        <v>0</v>
      </c>
      <c r="H94" s="80"/>
      <c r="I94" s="81"/>
      <c r="J94" s="58"/>
      <c r="K94" s="697"/>
      <c r="L94" s="698"/>
      <c r="M94" s="699"/>
    </row>
    <row r="95" spans="1:13" ht="19.5" customHeight="1">
      <c r="A95" s="52">
        <v>5911</v>
      </c>
      <c r="B95" s="53" t="s">
        <v>189</v>
      </c>
      <c r="C95" s="129"/>
      <c r="D95" s="54">
        <v>0</v>
      </c>
      <c r="E95" s="79"/>
      <c r="F95" s="79">
        <f t="shared" si="5"/>
        <v>0</v>
      </c>
      <c r="G95" s="79">
        <f t="shared" si="6"/>
        <v>0</v>
      </c>
      <c r="H95" s="80"/>
      <c r="I95" s="81"/>
      <c r="J95" s="58"/>
      <c r="K95" s="697"/>
      <c r="L95" s="698"/>
      <c r="M95" s="699"/>
    </row>
    <row r="96" spans="1:13" ht="19.5" customHeight="1">
      <c r="A96" s="52">
        <v>5912</v>
      </c>
      <c r="B96" s="53" t="s">
        <v>190</v>
      </c>
      <c r="C96" s="129"/>
      <c r="D96" s="54">
        <v>0</v>
      </c>
      <c r="E96" s="79"/>
      <c r="F96" s="79">
        <f t="shared" si="5"/>
        <v>0</v>
      </c>
      <c r="G96" s="79">
        <f t="shared" si="6"/>
        <v>0</v>
      </c>
      <c r="H96" s="80"/>
      <c r="I96" s="81"/>
      <c r="J96" s="58"/>
      <c r="K96" s="697"/>
      <c r="L96" s="698"/>
      <c r="M96" s="699"/>
    </row>
    <row r="97" spans="1:13" ht="19.5" customHeight="1">
      <c r="A97" s="52">
        <v>5913</v>
      </c>
      <c r="B97" s="53" t="s">
        <v>191</v>
      </c>
      <c r="C97" s="129"/>
      <c r="D97" s="54">
        <v>0</v>
      </c>
      <c r="E97" s="79"/>
      <c r="F97" s="79">
        <f t="shared" si="5"/>
        <v>0</v>
      </c>
      <c r="G97" s="79">
        <f t="shared" si="6"/>
        <v>0</v>
      </c>
      <c r="H97" s="80"/>
      <c r="I97" s="81"/>
      <c r="J97" s="58"/>
      <c r="K97" s="697"/>
      <c r="L97" s="698"/>
      <c r="M97" s="699"/>
    </row>
    <row r="98" spans="1:13" ht="19.5" customHeight="1">
      <c r="A98" s="52">
        <v>5914</v>
      </c>
      <c r="B98" s="53" t="s">
        <v>192</v>
      </c>
      <c r="C98" s="129"/>
      <c r="D98" s="54">
        <v>0</v>
      </c>
      <c r="E98" s="79"/>
      <c r="F98" s="79">
        <f t="shared" si="5"/>
        <v>0</v>
      </c>
      <c r="G98" s="79">
        <f t="shared" si="6"/>
        <v>0</v>
      </c>
      <c r="H98" s="80"/>
      <c r="I98" s="81"/>
      <c r="J98" s="58"/>
      <c r="K98" s="697"/>
      <c r="L98" s="698"/>
      <c r="M98" s="699"/>
    </row>
    <row r="99" spans="1:13" ht="19.5" customHeight="1">
      <c r="A99" s="52">
        <v>5915</v>
      </c>
      <c r="B99" s="53" t="s">
        <v>193</v>
      </c>
      <c r="C99" s="129"/>
      <c r="D99" s="54">
        <v>0</v>
      </c>
      <c r="E99" s="79"/>
      <c r="F99" s="79">
        <f>+D99+E99</f>
        <v>0</v>
      </c>
      <c r="G99" s="79">
        <f>+C99-F99</f>
        <v>0</v>
      </c>
      <c r="H99" s="80"/>
      <c r="I99" s="81"/>
      <c r="J99" s="58"/>
      <c r="K99" s="697"/>
      <c r="L99" s="698"/>
      <c r="M99" s="699"/>
    </row>
    <row r="100" spans="1:13" ht="19.5" customHeight="1">
      <c r="A100" s="52">
        <v>6001</v>
      </c>
      <c r="B100" s="53" t="s">
        <v>194</v>
      </c>
      <c r="C100" s="129"/>
      <c r="D100" s="54">
        <v>0</v>
      </c>
      <c r="E100" s="79"/>
      <c r="F100" s="79">
        <f t="shared" si="5"/>
        <v>0</v>
      </c>
      <c r="G100" s="79">
        <f t="shared" si="6"/>
        <v>0</v>
      </c>
      <c r="H100" s="80"/>
      <c r="I100" s="81"/>
      <c r="J100" s="58"/>
      <c r="K100" s="697"/>
      <c r="L100" s="698"/>
      <c r="M100" s="699"/>
    </row>
    <row r="101" spans="1:13" ht="19.5" customHeight="1">
      <c r="A101" s="52">
        <v>6002</v>
      </c>
      <c r="B101" s="53" t="s">
        <v>195</v>
      </c>
      <c r="C101" s="129"/>
      <c r="D101" s="54">
        <v>0</v>
      </c>
      <c r="E101" s="79"/>
      <c r="F101" s="79">
        <f t="shared" si="5"/>
        <v>0</v>
      </c>
      <c r="G101" s="79">
        <f t="shared" si="6"/>
        <v>0</v>
      </c>
      <c r="H101" s="80"/>
      <c r="I101" s="81"/>
      <c r="J101" s="58"/>
      <c r="K101" s="697"/>
      <c r="L101" s="698"/>
      <c r="M101" s="699"/>
    </row>
    <row r="102" spans="1:13" ht="19.5" customHeight="1">
      <c r="A102" s="52">
        <v>6003</v>
      </c>
      <c r="B102" s="53" t="s">
        <v>196</v>
      </c>
      <c r="C102" s="129"/>
      <c r="D102" s="54">
        <v>0</v>
      </c>
      <c r="E102" s="79"/>
      <c r="F102" s="79">
        <f t="shared" si="5"/>
        <v>0</v>
      </c>
      <c r="G102" s="79">
        <f t="shared" si="6"/>
        <v>0</v>
      </c>
      <c r="H102" s="80"/>
      <c r="I102" s="81"/>
      <c r="J102" s="58"/>
      <c r="K102" s="697"/>
      <c r="L102" s="698"/>
      <c r="M102" s="699"/>
    </row>
    <row r="103" spans="1:13" ht="19.5" customHeight="1">
      <c r="A103" s="52">
        <v>6004</v>
      </c>
      <c r="B103" s="53" t="s">
        <v>197</v>
      </c>
      <c r="C103" s="129"/>
      <c r="D103" s="54">
        <v>0</v>
      </c>
      <c r="E103" s="79"/>
      <c r="F103" s="79">
        <f t="shared" si="5"/>
        <v>0</v>
      </c>
      <c r="G103" s="79">
        <f t="shared" si="6"/>
        <v>0</v>
      </c>
      <c r="H103" s="80"/>
      <c r="I103" s="81"/>
      <c r="J103" s="58"/>
      <c r="K103" s="697"/>
      <c r="L103" s="698"/>
      <c r="M103" s="699"/>
    </row>
    <row r="104" spans="1:13" ht="19.5" customHeight="1">
      <c r="A104" s="52">
        <v>6005</v>
      </c>
      <c r="B104" s="53" t="s">
        <v>198</v>
      </c>
      <c r="C104" s="129"/>
      <c r="D104" s="54">
        <v>0</v>
      </c>
      <c r="E104" s="79"/>
      <c r="F104" s="79">
        <f t="shared" si="5"/>
        <v>0</v>
      </c>
      <c r="G104" s="79">
        <f t="shared" si="6"/>
        <v>0</v>
      </c>
      <c r="H104" s="80"/>
      <c r="I104" s="81"/>
      <c r="J104" s="58"/>
      <c r="K104" s="697"/>
      <c r="L104" s="698"/>
      <c r="M104" s="699"/>
    </row>
    <row r="105" spans="1:13" ht="19.5" customHeight="1">
      <c r="A105" s="52">
        <v>6006</v>
      </c>
      <c r="B105" s="53" t="s">
        <v>199</v>
      </c>
      <c r="C105" s="129"/>
      <c r="D105" s="54">
        <v>0</v>
      </c>
      <c r="E105" s="79"/>
      <c r="F105" s="79">
        <f t="shared" si="5"/>
        <v>0</v>
      </c>
      <c r="G105" s="79">
        <f t="shared" si="6"/>
        <v>0</v>
      </c>
      <c r="H105" s="80"/>
      <c r="I105" s="81"/>
      <c r="J105" s="58"/>
      <c r="K105" s="697"/>
      <c r="L105" s="698"/>
      <c r="M105" s="699"/>
    </row>
    <row r="106" spans="1:13" ht="19.5" customHeight="1">
      <c r="A106" s="52">
        <v>6007</v>
      </c>
      <c r="B106" s="53" t="s">
        <v>200</v>
      </c>
      <c r="C106" s="129"/>
      <c r="D106" s="54">
        <v>0</v>
      </c>
      <c r="E106" s="79"/>
      <c r="F106" s="79">
        <f t="shared" si="5"/>
        <v>0</v>
      </c>
      <c r="G106" s="79">
        <f t="shared" si="6"/>
        <v>0</v>
      </c>
      <c r="H106" s="80"/>
      <c r="I106" s="81"/>
      <c r="J106" s="58"/>
      <c r="K106" s="697"/>
      <c r="L106" s="698"/>
      <c r="M106" s="699"/>
    </row>
    <row r="107" spans="1:13" ht="19.5" customHeight="1">
      <c r="A107" s="52">
        <v>6008</v>
      </c>
      <c r="B107" s="53" t="s">
        <v>201</v>
      </c>
      <c r="C107" s="129"/>
      <c r="D107" s="54">
        <v>0</v>
      </c>
      <c r="E107" s="79"/>
      <c r="F107" s="79">
        <f t="shared" si="5"/>
        <v>0</v>
      </c>
      <c r="G107" s="79">
        <f t="shared" si="6"/>
        <v>0</v>
      </c>
      <c r="H107" s="80"/>
      <c r="I107" s="81"/>
      <c r="J107" s="58"/>
      <c r="K107" s="697"/>
      <c r="L107" s="698"/>
      <c r="M107" s="699"/>
    </row>
    <row r="108" spans="1:13" ht="19.5" customHeight="1">
      <c r="A108" s="52">
        <v>6310</v>
      </c>
      <c r="B108" s="53" t="s">
        <v>202</v>
      </c>
      <c r="C108" s="129"/>
      <c r="D108" s="54">
        <v>0</v>
      </c>
      <c r="E108" s="79"/>
      <c r="F108" s="79">
        <f t="shared" si="5"/>
        <v>0</v>
      </c>
      <c r="G108" s="79">
        <f t="shared" si="6"/>
        <v>0</v>
      </c>
      <c r="H108" s="80"/>
      <c r="I108" s="81"/>
      <c r="J108" s="58"/>
      <c r="K108" s="697"/>
      <c r="L108" s="698"/>
      <c r="M108" s="699"/>
    </row>
    <row r="109" spans="1:13" ht="19.5" customHeight="1">
      <c r="A109" s="52">
        <v>6320</v>
      </c>
      <c r="B109" s="53" t="s">
        <v>203</v>
      </c>
      <c r="C109" s="129"/>
      <c r="D109" s="54">
        <v>0</v>
      </c>
      <c r="E109" s="79"/>
      <c r="F109" s="79">
        <f t="shared" si="5"/>
        <v>0</v>
      </c>
      <c r="G109" s="79">
        <f t="shared" si="6"/>
        <v>0</v>
      </c>
      <c r="H109" s="80"/>
      <c r="I109" s="81"/>
      <c r="J109" s="58"/>
      <c r="K109" s="697"/>
      <c r="L109" s="698"/>
      <c r="M109" s="699"/>
    </row>
    <row r="110" spans="1:13" ht="19.5" customHeight="1">
      <c r="A110" s="52">
        <v>6330</v>
      </c>
      <c r="B110" s="53" t="s">
        <v>204</v>
      </c>
      <c r="C110" s="129"/>
      <c r="D110" s="54">
        <v>0</v>
      </c>
      <c r="E110" s="79"/>
      <c r="F110" s="79">
        <f t="shared" si="5"/>
        <v>0</v>
      </c>
      <c r="G110" s="79">
        <f t="shared" si="6"/>
        <v>0</v>
      </c>
      <c r="H110" s="80"/>
      <c r="I110" s="81"/>
      <c r="J110" s="58"/>
      <c r="K110" s="697"/>
      <c r="L110" s="698"/>
      <c r="M110" s="699"/>
    </row>
    <row r="111" spans="1:13" ht="19.5" customHeight="1">
      <c r="A111" s="52">
        <v>6399</v>
      </c>
      <c r="B111" s="53" t="s">
        <v>205</v>
      </c>
      <c r="C111" s="129"/>
      <c r="D111" s="54">
        <v>0</v>
      </c>
      <c r="E111" s="79"/>
      <c r="F111" s="79">
        <f t="shared" si="5"/>
        <v>0</v>
      </c>
      <c r="G111" s="79">
        <f t="shared" si="6"/>
        <v>0</v>
      </c>
      <c r="H111" s="80"/>
      <c r="I111" s="81"/>
      <c r="J111" s="58"/>
      <c r="K111" s="697"/>
      <c r="L111" s="698"/>
      <c r="M111" s="699"/>
    </row>
    <row r="112" spans="1:13" ht="19.5" customHeight="1">
      <c r="A112" s="69" t="s">
        <v>206</v>
      </c>
      <c r="B112" s="70"/>
      <c r="C112" s="82">
        <f>SUM(C86:C111)</f>
        <v>0</v>
      </c>
      <c r="D112" s="82">
        <f>SUM(D86:D111)</f>
        <v>0</v>
      </c>
      <c r="E112" s="82">
        <f>SUM(E86:E111)</f>
        <v>0</v>
      </c>
      <c r="F112" s="82">
        <f>SUM(F86:F111)</f>
        <v>0</v>
      </c>
      <c r="G112" s="83">
        <f>SUM(G86:G111)</f>
        <v>0</v>
      </c>
      <c r="H112" s="80"/>
      <c r="I112" s="81"/>
      <c r="J112" s="58"/>
      <c r="K112" s="697"/>
      <c r="L112" s="698"/>
      <c r="M112" s="699"/>
    </row>
    <row r="113" spans="1:13" ht="33.75" customHeight="1" thickBot="1">
      <c r="A113" s="84" t="s">
        <v>207</v>
      </c>
      <c r="B113" s="85"/>
      <c r="C113" s="86">
        <f>SUM(C112,C70)</f>
        <v>0</v>
      </c>
      <c r="D113" s="87">
        <f>SUM(D112,D70)</f>
        <v>0</v>
      </c>
      <c r="E113" s="86">
        <f>SUM(E112,E70)</f>
        <v>0</v>
      </c>
      <c r="F113" s="86">
        <f>SUM(F112,F70)</f>
        <v>0</v>
      </c>
      <c r="G113" s="88">
        <f>SUM(G112,G70)</f>
        <v>0</v>
      </c>
      <c r="H113" s="89"/>
      <c r="I113" s="90"/>
      <c r="J113" s="91"/>
      <c r="K113" s="708"/>
      <c r="L113" s="709"/>
      <c r="M113" s="710"/>
    </row>
    <row r="114" spans="1:13" ht="13.5" thickBot="1">
      <c r="A114" s="92" t="s">
        <v>208</v>
      </c>
      <c r="B114" s="93"/>
      <c r="C114" s="94"/>
      <c r="D114" s="27"/>
      <c r="E114" s="27"/>
      <c r="F114" s="95"/>
      <c r="G114" s="95"/>
      <c r="H114" s="27"/>
      <c r="I114" s="27"/>
      <c r="J114" s="96"/>
      <c r="K114" s="705" t="s">
        <v>209</v>
      </c>
      <c r="L114" s="706"/>
      <c r="M114" s="707"/>
    </row>
    <row r="115" spans="1:13" ht="14.25" customHeight="1">
      <c r="A115" s="97"/>
      <c r="B115" s="94"/>
      <c r="C115" s="94"/>
      <c r="D115" s="27"/>
      <c r="E115" s="27"/>
      <c r="F115" s="95"/>
      <c r="G115" s="95"/>
      <c r="H115" s="27"/>
      <c r="I115" s="27"/>
      <c r="J115" s="98">
        <v>1</v>
      </c>
      <c r="K115" s="136" t="s">
        <v>210</v>
      </c>
      <c r="L115" s="99"/>
      <c r="M115" s="100"/>
    </row>
    <row r="116" spans="1:13" ht="36" customHeight="1">
      <c r="A116" s="702" t="s">
        <v>211</v>
      </c>
      <c r="B116" s="703"/>
      <c r="C116" s="703"/>
      <c r="D116" s="703"/>
      <c r="E116" s="703"/>
      <c r="F116" s="703"/>
      <c r="G116" s="703"/>
      <c r="H116" s="703"/>
      <c r="I116" s="704"/>
      <c r="J116" s="103">
        <v>2</v>
      </c>
      <c r="K116" s="136" t="s">
        <v>212</v>
      </c>
      <c r="L116" s="104"/>
      <c r="M116" s="105"/>
    </row>
    <row r="117" spans="1:13" ht="24.75" customHeight="1">
      <c r="A117" s="702" t="s">
        <v>213</v>
      </c>
      <c r="B117" s="703"/>
      <c r="C117" s="703"/>
      <c r="D117" s="703"/>
      <c r="E117" s="703"/>
      <c r="F117" s="703"/>
      <c r="G117" s="703"/>
      <c r="H117" s="703"/>
      <c r="I117" s="704"/>
      <c r="J117" s="106">
        <v>3</v>
      </c>
      <c r="K117" s="136" t="s">
        <v>214</v>
      </c>
      <c r="L117" s="99"/>
      <c r="M117" s="100"/>
    </row>
    <row r="118" spans="1:13" ht="11.25" customHeight="1">
      <c r="A118" s="101"/>
      <c r="B118" s="102"/>
      <c r="C118" s="107"/>
      <c r="D118" s="107"/>
      <c r="E118" s="107"/>
      <c r="F118" s="107"/>
      <c r="G118" s="107"/>
      <c r="H118" s="107"/>
      <c r="I118" s="107"/>
      <c r="J118" s="106"/>
      <c r="K118" s="136"/>
      <c r="L118" s="99"/>
      <c r="M118" s="100"/>
    </row>
    <row r="119" spans="1:13" ht="17.25" customHeight="1">
      <c r="A119" s="101"/>
      <c r="B119" s="102"/>
      <c r="C119" s="107"/>
      <c r="D119" s="107"/>
      <c r="E119" s="107"/>
      <c r="F119" s="107"/>
      <c r="G119" s="107"/>
      <c r="H119" s="107"/>
      <c r="I119" s="107"/>
      <c r="J119" s="106"/>
      <c r="K119" s="136"/>
      <c r="L119" s="99"/>
      <c r="M119" s="100"/>
    </row>
    <row r="120" spans="1:13" ht="18.75" customHeight="1">
      <c r="A120" s="97" t="s">
        <v>215</v>
      </c>
      <c r="B120" s="94"/>
      <c r="C120" s="27"/>
      <c r="D120" s="27"/>
      <c r="E120" s="27"/>
      <c r="F120" s="138" t="s">
        <v>216</v>
      </c>
      <c r="G120" s="108"/>
      <c r="H120" s="19"/>
      <c r="I120" s="19"/>
      <c r="J120" s="98">
        <v>4</v>
      </c>
      <c r="K120" s="136" t="s">
        <v>217</v>
      </c>
      <c r="L120" s="99"/>
      <c r="M120" s="100"/>
    </row>
    <row r="121" spans="1:13" ht="18.75" customHeight="1">
      <c r="A121" s="97"/>
      <c r="B121" s="94"/>
      <c r="C121" s="27"/>
      <c r="D121" s="27"/>
      <c r="E121" s="27"/>
      <c r="F121" s="137"/>
      <c r="G121" s="95"/>
      <c r="H121" s="27"/>
      <c r="I121" s="27"/>
      <c r="J121" s="98"/>
      <c r="K121" s="136"/>
      <c r="L121" s="99"/>
      <c r="M121" s="100"/>
    </row>
    <row r="122" spans="1:13" ht="18.75" customHeight="1">
      <c r="A122" s="97"/>
      <c r="B122" s="94"/>
      <c r="C122" s="27"/>
      <c r="D122" s="27"/>
      <c r="E122" s="27"/>
      <c r="F122" s="137"/>
      <c r="G122" s="95"/>
      <c r="H122" s="27"/>
      <c r="I122" s="27"/>
      <c r="J122" s="98"/>
      <c r="K122" s="136"/>
      <c r="L122" s="99"/>
      <c r="M122" s="100"/>
    </row>
    <row r="123" spans="1:13" ht="18" customHeight="1">
      <c r="A123" s="97" t="s">
        <v>218</v>
      </c>
      <c r="B123" s="94"/>
      <c r="C123" s="27"/>
      <c r="D123" s="27"/>
      <c r="E123" s="27"/>
      <c r="F123" s="95"/>
      <c r="G123" s="95"/>
      <c r="H123" s="27"/>
      <c r="I123" s="27"/>
      <c r="J123" s="98">
        <v>5</v>
      </c>
      <c r="K123" s="136" t="s">
        <v>219</v>
      </c>
      <c r="L123" s="99"/>
      <c r="M123" s="100"/>
    </row>
    <row r="124" spans="1:13" ht="18" customHeight="1">
      <c r="A124" s="97"/>
      <c r="B124" s="94"/>
      <c r="C124" s="27"/>
      <c r="D124" s="27"/>
      <c r="E124" s="27"/>
      <c r="F124" s="95"/>
      <c r="G124" s="95"/>
      <c r="H124" s="27"/>
      <c r="I124" s="27"/>
      <c r="J124" s="98"/>
      <c r="K124" s="136"/>
      <c r="L124" s="99"/>
      <c r="M124" s="100"/>
    </row>
    <row r="125" spans="1:13" ht="12.75" thickBot="1">
      <c r="A125" s="700"/>
      <c r="B125" s="701"/>
      <c r="C125" s="701"/>
      <c r="D125" s="701"/>
      <c r="E125" s="19"/>
      <c r="F125" s="108"/>
      <c r="G125" s="109"/>
      <c r="H125" s="109"/>
      <c r="I125" s="109"/>
      <c r="J125" s="110"/>
      <c r="K125" s="111"/>
      <c r="L125" s="111"/>
      <c r="M125" s="112"/>
    </row>
    <row r="126" spans="1:13" ht="12.75">
      <c r="A126" s="130"/>
      <c r="B126" s="130"/>
      <c r="C126" s="130"/>
      <c r="D126" s="130"/>
      <c r="E126" s="130"/>
      <c r="F126" s="131"/>
      <c r="G126" s="131"/>
      <c r="H126" s="130"/>
      <c r="I126" s="130"/>
      <c r="J126" s="130"/>
      <c r="K126" s="130"/>
      <c r="L126" s="130"/>
      <c r="M126" s="130"/>
    </row>
  </sheetData>
  <sheetProtection password="DDB0" sheet="1" formatColumns="0" formatRows="0" selectLockedCells="1"/>
  <mergeCells count="54">
    <mergeCell ref="K105:M105"/>
    <mergeCell ref="K106:M106"/>
    <mergeCell ref="K107:M107"/>
    <mergeCell ref="K108:M108"/>
    <mergeCell ref="K109:M109"/>
    <mergeCell ref="K110:M110"/>
    <mergeCell ref="K93:M93"/>
    <mergeCell ref="K94:M94"/>
    <mergeCell ref="K95:M95"/>
    <mergeCell ref="K96:M96"/>
    <mergeCell ref="K98:M98"/>
    <mergeCell ref="K100:M100"/>
    <mergeCell ref="K97:M97"/>
    <mergeCell ref="K99:M99"/>
    <mergeCell ref="K70:M70"/>
    <mergeCell ref="K85:M85"/>
    <mergeCell ref="K86:M86"/>
    <mergeCell ref="K87:M87"/>
    <mergeCell ref="K88:M88"/>
    <mergeCell ref="K103:M103"/>
    <mergeCell ref="K89:M89"/>
    <mergeCell ref="K90:M90"/>
    <mergeCell ref="K91:M91"/>
    <mergeCell ref="K92:M92"/>
    <mergeCell ref="K17:M17"/>
    <mergeCell ref="K21:M21"/>
    <mergeCell ref="K22:M22"/>
    <mergeCell ref="K84:M84"/>
    <mergeCell ref="K19:M19"/>
    <mergeCell ref="K18:M18"/>
    <mergeCell ref="A73:M73"/>
    <mergeCell ref="A74:M74"/>
    <mergeCell ref="B77:E77"/>
    <mergeCell ref="B80:E80"/>
    <mergeCell ref="K20:M20"/>
    <mergeCell ref="B76:E76"/>
    <mergeCell ref="B81:E81"/>
    <mergeCell ref="B78:E78"/>
    <mergeCell ref="B79:E79"/>
    <mergeCell ref="A2:M2"/>
    <mergeCell ref="A3:M3"/>
    <mergeCell ref="K13:M13"/>
    <mergeCell ref="K15:M15"/>
    <mergeCell ref="K16:M16"/>
    <mergeCell ref="K101:M101"/>
    <mergeCell ref="K102:M102"/>
    <mergeCell ref="A125:D125"/>
    <mergeCell ref="K104:M104"/>
    <mergeCell ref="A116:I116"/>
    <mergeCell ref="A117:I117"/>
    <mergeCell ref="K114:M114"/>
    <mergeCell ref="K112:M112"/>
    <mergeCell ref="K113:M113"/>
    <mergeCell ref="K111:M111"/>
  </mergeCells>
  <printOptions horizontalCentered="1"/>
  <pageMargins left="0" right="0" top="0.25" bottom="0" header="0" footer="0"/>
  <pageSetup fitToHeight="2" horizontalDpi="600" verticalDpi="600" orientation="landscape" scale="60" r:id="rId2"/>
  <drawing r:id="rId1"/>
</worksheet>
</file>

<file path=xl/worksheets/sheet14.xml><?xml version="1.0" encoding="utf-8"?>
<worksheet xmlns="http://schemas.openxmlformats.org/spreadsheetml/2006/main" xmlns:r="http://schemas.openxmlformats.org/officeDocument/2006/relationships">
  <dimension ref="A2:M31"/>
  <sheetViews>
    <sheetView zoomScalePageLayoutView="0" workbookViewId="0" topLeftCell="A1">
      <selection activeCell="C11" sqref="C11:F11"/>
    </sheetView>
  </sheetViews>
  <sheetFormatPr defaultColWidth="9.140625" defaultRowHeight="15"/>
  <cols>
    <col min="1" max="16384" width="9.140625" style="440" customWidth="1"/>
  </cols>
  <sheetData>
    <row r="2" ht="17.25">
      <c r="A2" s="477" t="s">
        <v>307</v>
      </c>
    </row>
    <row r="3" ht="14.25">
      <c r="A3" s="478"/>
    </row>
    <row r="4" ht="14.25">
      <c r="A4" s="478"/>
    </row>
    <row r="5" spans="1:9" ht="14.25">
      <c r="A5" s="478" t="s">
        <v>308</v>
      </c>
      <c r="C5" s="502"/>
      <c r="D5" s="502"/>
      <c r="E5" s="502"/>
      <c r="F5" s="502"/>
      <c r="G5" s="502"/>
      <c r="H5" s="502"/>
      <c r="I5" s="502"/>
    </row>
    <row r="6" spans="3:9" ht="14.25">
      <c r="C6" s="502"/>
      <c r="D6" s="502"/>
      <c r="E6" s="502"/>
      <c r="F6" s="502"/>
      <c r="G6" s="502"/>
      <c r="H6" s="502"/>
      <c r="I6" s="502"/>
    </row>
    <row r="8" spans="1:9" ht="14.25">
      <c r="A8" s="478" t="s">
        <v>309</v>
      </c>
      <c r="C8" s="300"/>
      <c r="D8" s="300"/>
      <c r="E8" s="300"/>
      <c r="F8" s="300"/>
      <c r="G8" s="300"/>
      <c r="H8" s="300"/>
      <c r="I8" s="300"/>
    </row>
    <row r="9" spans="2:13" ht="43.5" customHeight="1">
      <c r="B9" s="731" t="s">
        <v>330</v>
      </c>
      <c r="C9" s="731"/>
      <c r="D9" s="731"/>
      <c r="E9" s="731"/>
      <c r="F9" s="731"/>
      <c r="G9" s="731"/>
      <c r="H9" s="731"/>
      <c r="I9" s="731"/>
      <c r="J9" s="731"/>
      <c r="K9" s="731"/>
      <c r="L9" s="731"/>
      <c r="M9" s="731"/>
    </row>
    <row r="10" spans="2:13" ht="14.25" hidden="1">
      <c r="B10" s="731"/>
      <c r="C10" s="731"/>
      <c r="D10" s="731"/>
      <c r="E10" s="731"/>
      <c r="F10" s="731"/>
      <c r="G10" s="731"/>
      <c r="H10" s="731"/>
      <c r="I10" s="731"/>
      <c r="J10" s="731"/>
      <c r="K10" s="731"/>
      <c r="L10" s="731"/>
      <c r="M10" s="731"/>
    </row>
    <row r="11" spans="1:6" ht="14.25">
      <c r="A11" s="478" t="s">
        <v>310</v>
      </c>
      <c r="C11" s="502"/>
      <c r="D11" s="502"/>
      <c r="E11" s="502"/>
      <c r="F11" s="502"/>
    </row>
    <row r="14" spans="1:9" ht="14.25">
      <c r="A14" s="478" t="s">
        <v>311</v>
      </c>
      <c r="E14" s="502"/>
      <c r="F14" s="502"/>
      <c r="G14" s="502"/>
      <c r="H14" s="502"/>
      <c r="I14" s="502"/>
    </row>
    <row r="15" spans="5:9" ht="14.25">
      <c r="E15" s="502"/>
      <c r="F15" s="502"/>
      <c r="G15" s="502"/>
      <c r="H15" s="502"/>
      <c r="I15" s="502"/>
    </row>
    <row r="17" spans="1:9" ht="14.25">
      <c r="A17" s="478" t="s">
        <v>312</v>
      </c>
      <c r="D17" s="502"/>
      <c r="E17" s="502"/>
      <c r="F17" s="502"/>
      <c r="G17" s="502"/>
      <c r="H17" s="502"/>
      <c r="I17" s="502"/>
    </row>
    <row r="18" spans="4:9" ht="14.25">
      <c r="D18" s="502"/>
      <c r="E18" s="502"/>
      <c r="F18" s="502"/>
      <c r="G18" s="502"/>
      <c r="H18" s="502"/>
      <c r="I18" s="502"/>
    </row>
    <row r="19" spans="4:9" ht="14.25">
      <c r="D19" s="502"/>
      <c r="E19" s="502"/>
      <c r="F19" s="502"/>
      <c r="G19" s="502"/>
      <c r="H19" s="502"/>
      <c r="I19" s="502"/>
    </row>
    <row r="20" ht="14.25">
      <c r="A20" s="479" t="s">
        <v>313</v>
      </c>
    </row>
    <row r="21" ht="14.25">
      <c r="A21" s="479" t="s">
        <v>314</v>
      </c>
    </row>
    <row r="22" ht="14.25">
      <c r="A22" s="479" t="s">
        <v>315</v>
      </c>
    </row>
    <row r="23" ht="14.25">
      <c r="A23" s="479"/>
    </row>
    <row r="24" ht="14.25">
      <c r="A24" s="478" t="s">
        <v>316</v>
      </c>
    </row>
    <row r="25" ht="14.25">
      <c r="A25" s="478" t="s">
        <v>317</v>
      </c>
    </row>
    <row r="26" ht="14.25">
      <c r="A26" s="478" t="s">
        <v>318</v>
      </c>
    </row>
    <row r="27" ht="14.25">
      <c r="A27" s="478" t="s">
        <v>319</v>
      </c>
    </row>
    <row r="28" ht="14.25">
      <c r="A28" s="478" t="s">
        <v>320</v>
      </c>
    </row>
    <row r="29" ht="14.25">
      <c r="A29" s="478"/>
    </row>
    <row r="30" ht="14.25">
      <c r="A30" s="478" t="s">
        <v>321</v>
      </c>
    </row>
    <row r="31" ht="14.25">
      <c r="A31" s="478" t="s">
        <v>322</v>
      </c>
    </row>
  </sheetData>
  <sheetProtection/>
  <mergeCells count="5">
    <mergeCell ref="C5:I6"/>
    <mergeCell ref="C11:F11"/>
    <mergeCell ref="E14:I15"/>
    <mergeCell ref="D17:I19"/>
    <mergeCell ref="B9:M1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4:I32"/>
  <sheetViews>
    <sheetView tabSelected="1" zoomScalePageLayoutView="0" workbookViewId="0" topLeftCell="A1">
      <selection activeCell="D20" sqref="D20"/>
    </sheetView>
  </sheetViews>
  <sheetFormatPr defaultColWidth="9.140625" defaultRowHeight="15"/>
  <cols>
    <col min="1" max="3" width="9.140625" style="6" customWidth="1"/>
    <col min="4" max="4" width="16.8515625" style="6" customWidth="1"/>
    <col min="5" max="5" width="18.57421875" style="6" customWidth="1"/>
    <col min="6" max="6" width="16.7109375" style="6" customWidth="1"/>
    <col min="7" max="7" width="15.8515625" style="6" customWidth="1"/>
    <col min="8" max="16384" width="9.140625" style="6" customWidth="1"/>
  </cols>
  <sheetData>
    <row r="2" ht="15"/>
    <row r="3" ht="15"/>
    <row r="4" spans="1:7" ht="15">
      <c r="A4" s="211"/>
      <c r="G4" s="6" t="s">
        <v>28</v>
      </c>
    </row>
    <row r="5" spans="1:7" ht="15">
      <c r="A5" s="507" t="s">
        <v>25</v>
      </c>
      <c r="B5" s="507"/>
      <c r="C5" s="507"/>
      <c r="D5" s="507"/>
      <c r="E5" s="507"/>
      <c r="F5" s="507"/>
      <c r="G5" s="507"/>
    </row>
    <row r="6" spans="1:7" ht="15">
      <c r="A6" s="507" t="s">
        <v>18</v>
      </c>
      <c r="B6" s="507"/>
      <c r="C6" s="507"/>
      <c r="D6" s="507"/>
      <c r="E6" s="507"/>
      <c r="F6" s="507"/>
      <c r="G6" s="507"/>
    </row>
    <row r="7" spans="1:7" ht="14.25">
      <c r="A7" s="507" t="s">
        <v>19</v>
      </c>
      <c r="B7" s="507"/>
      <c r="C7" s="507"/>
      <c r="D7" s="507"/>
      <c r="E7" s="507"/>
      <c r="F7" s="507"/>
      <c r="G7" s="507"/>
    </row>
    <row r="8" spans="1:7" ht="14.25">
      <c r="A8" s="507" t="s">
        <v>332</v>
      </c>
      <c r="B8" s="507"/>
      <c r="C8" s="507"/>
      <c r="D8" s="507"/>
      <c r="E8" s="507"/>
      <c r="F8" s="507"/>
      <c r="G8" s="507"/>
    </row>
    <row r="9" spans="1:7" ht="14.25">
      <c r="A9" s="212"/>
      <c r="B9" s="212"/>
      <c r="C9" s="212"/>
      <c r="D9" s="212"/>
      <c r="E9" s="212"/>
      <c r="F9" s="212"/>
      <c r="G9" s="212"/>
    </row>
    <row r="10" spans="1:7" ht="19.5" customHeight="1">
      <c r="A10" s="213" t="s">
        <v>13</v>
      </c>
      <c r="B10" s="213"/>
      <c r="C10" s="508"/>
      <c r="D10" s="508"/>
      <c r="E10" s="214" t="s">
        <v>81</v>
      </c>
      <c r="F10" s="509" t="s">
        <v>323</v>
      </c>
      <c r="G10" s="509"/>
    </row>
    <row r="11" spans="1:7" ht="19.5" customHeight="1">
      <c r="A11" s="215" t="s">
        <v>29</v>
      </c>
      <c r="B11" s="215"/>
      <c r="C11" s="510"/>
      <c r="D11" s="510"/>
      <c r="E11" s="214" t="s">
        <v>82</v>
      </c>
      <c r="F11" s="511" t="s">
        <v>324</v>
      </c>
      <c r="G11" s="511"/>
    </row>
    <row r="12" spans="1:7" ht="19.5" customHeight="1">
      <c r="A12" s="215" t="s">
        <v>31</v>
      </c>
      <c r="B12" s="215"/>
      <c r="C12" s="510"/>
      <c r="D12" s="510"/>
      <c r="E12" s="214" t="s">
        <v>83</v>
      </c>
      <c r="F12" s="515"/>
      <c r="G12" s="510"/>
    </row>
    <row r="13" spans="1:7" ht="19.5" customHeight="1">
      <c r="A13" s="215" t="s">
        <v>30</v>
      </c>
      <c r="B13" s="215"/>
      <c r="C13" s="510"/>
      <c r="D13" s="510"/>
      <c r="E13" s="214" t="s">
        <v>84</v>
      </c>
      <c r="F13" s="510"/>
      <c r="G13" s="510"/>
    </row>
    <row r="14" spans="1:7" ht="19.5" customHeight="1">
      <c r="A14" s="216" t="s">
        <v>286</v>
      </c>
      <c r="B14" s="217"/>
      <c r="E14" s="212"/>
      <c r="F14" s="212"/>
      <c r="G14" s="212"/>
    </row>
    <row r="15" spans="1:7" ht="19.5" customHeight="1">
      <c r="A15" s="212" t="s">
        <v>326</v>
      </c>
      <c r="D15" s="212" t="s">
        <v>325</v>
      </c>
      <c r="F15" s="212"/>
      <c r="G15" s="212"/>
    </row>
    <row r="16" spans="1:7" ht="14.25">
      <c r="A16" s="520" t="s">
        <v>34</v>
      </c>
      <c r="B16" s="521"/>
      <c r="C16" s="522"/>
      <c r="D16" s="218" t="s">
        <v>36</v>
      </c>
      <c r="E16" s="218" t="s">
        <v>38</v>
      </c>
      <c r="F16" s="218" t="s">
        <v>39</v>
      </c>
      <c r="G16" s="218" t="s">
        <v>40</v>
      </c>
    </row>
    <row r="17" spans="1:7" ht="22.5">
      <c r="A17" s="523" t="s">
        <v>35</v>
      </c>
      <c r="B17" s="524"/>
      <c r="C17" s="525"/>
      <c r="D17" s="219" t="s">
        <v>32</v>
      </c>
      <c r="E17" s="219" t="s">
        <v>33</v>
      </c>
      <c r="F17" s="219" t="s">
        <v>271</v>
      </c>
      <c r="G17" s="219" t="s">
        <v>272</v>
      </c>
    </row>
    <row r="18" spans="1:7" ht="24" customHeight="1">
      <c r="A18" s="526" t="s">
        <v>263</v>
      </c>
      <c r="B18" s="527"/>
      <c r="C18" s="528"/>
      <c r="D18" s="220">
        <f>+SUM('Budget Summary Form 1A'!D15:D23)</f>
        <v>0</v>
      </c>
      <c r="E18" s="220">
        <f>+D18-F18</f>
        <v>0</v>
      </c>
      <c r="F18" s="220">
        <f>+SUM('Budget Summary Form 1A'!F15:F23)</f>
        <v>0</v>
      </c>
      <c r="G18" s="221" t="str">
        <f>IF(ISERROR(F18/D18),"0%",F18/D18)</f>
        <v>0%</v>
      </c>
    </row>
    <row r="19" spans="1:7" ht="28.5" customHeight="1">
      <c r="A19" s="512" t="s">
        <v>264</v>
      </c>
      <c r="B19" s="513"/>
      <c r="C19" s="514"/>
      <c r="D19" s="220">
        <f>+SUM('Budget Summary Form 1A'!D24:D25)</f>
        <v>0</v>
      </c>
      <c r="E19" s="220">
        <f>+D19-F19</f>
        <v>0</v>
      </c>
      <c r="F19" s="220">
        <f>+SUM('Budget Summary Form 1A'!F24:F25)</f>
        <v>0</v>
      </c>
      <c r="G19" s="221" t="str">
        <f>IF(ISERROR(F19/D19),"0%",F19/D19)</f>
        <v>0%</v>
      </c>
    </row>
    <row r="20" spans="1:7" ht="21.75" customHeight="1">
      <c r="A20" s="529" t="s">
        <v>259</v>
      </c>
      <c r="B20" s="530"/>
      <c r="C20" s="531"/>
      <c r="D20" s="220">
        <f>+SUM('Budget Summary Form 1A'!D27:D33)</f>
        <v>0</v>
      </c>
      <c r="E20" s="220">
        <f>+D20-F20</f>
        <v>0</v>
      </c>
      <c r="F20" s="220">
        <f>+SUM('Budget Summary Form 1A'!F27:F33)</f>
        <v>0</v>
      </c>
      <c r="G20" s="221" t="str">
        <f>IF(ISERROR(F20/D20),"0%",F20/D20)</f>
        <v>0%</v>
      </c>
    </row>
    <row r="21" spans="1:7" ht="23.25" customHeight="1">
      <c r="A21" s="516" t="s">
        <v>52</v>
      </c>
      <c r="B21" s="517"/>
      <c r="C21" s="518"/>
      <c r="D21" s="223">
        <f>SUM(D18:D20)</f>
        <v>0</v>
      </c>
      <c r="E21" s="223">
        <f>SUM(E18:E20)</f>
        <v>0</v>
      </c>
      <c r="F21" s="223">
        <f>SUM(F18:F20)</f>
        <v>0</v>
      </c>
      <c r="G21" s="221" t="str">
        <f>IF(ISERROR(F21/D21),"0%",F21/D21)</f>
        <v>0%</v>
      </c>
    </row>
    <row r="22" spans="1:7" ht="6.75" customHeight="1">
      <c r="A22" s="519"/>
      <c r="B22" s="519"/>
      <c r="C22" s="519"/>
      <c r="D22" s="224"/>
      <c r="E22" s="224"/>
      <c r="F22" s="225"/>
      <c r="G22" s="226"/>
    </row>
    <row r="23" spans="1:7" ht="8.25" customHeight="1">
      <c r="A23" s="269"/>
      <c r="B23" s="270"/>
      <c r="C23" s="270"/>
      <c r="D23" s="225"/>
      <c r="E23" s="225"/>
      <c r="F23" s="225"/>
      <c r="G23" s="271"/>
    </row>
    <row r="24" spans="1:7" ht="19.5" customHeight="1">
      <c r="A24" s="272" t="s">
        <v>85</v>
      </c>
      <c r="B24" s="272"/>
      <c r="C24" s="272"/>
      <c r="D24" s="273"/>
      <c r="E24" s="274" t="s">
        <v>86</v>
      </c>
      <c r="F24" s="275"/>
      <c r="G24" s="275"/>
    </row>
    <row r="25" spans="1:7" ht="19.5" customHeight="1">
      <c r="A25" s="276"/>
      <c r="B25" s="276"/>
      <c r="C25" s="276"/>
      <c r="D25" s="277"/>
      <c r="E25" s="278"/>
      <c r="F25" s="278"/>
      <c r="G25" s="278"/>
    </row>
    <row r="26" spans="1:7" ht="19.5" customHeight="1">
      <c r="A26" s="346" t="s">
        <v>333</v>
      </c>
      <c r="B26" s="279"/>
      <c r="C26" s="280"/>
      <c r="D26" s="281"/>
      <c r="E26" s="346" t="s">
        <v>334</v>
      </c>
      <c r="F26" s="275"/>
      <c r="G26" s="282" t="s">
        <v>53</v>
      </c>
    </row>
    <row r="27" spans="1:7" ht="19.5" customHeight="1">
      <c r="A27" s="343"/>
      <c r="B27" s="343"/>
      <c r="C27" s="343"/>
      <c r="D27" s="283"/>
      <c r="E27" s="278"/>
      <c r="F27" s="278"/>
      <c r="G27" s="278"/>
    </row>
    <row r="28" spans="1:7" ht="19.5" customHeight="1">
      <c r="A28" s="272" t="s">
        <v>50</v>
      </c>
      <c r="B28" s="279"/>
      <c r="C28" s="279"/>
      <c r="D28" s="284"/>
      <c r="E28" s="274" t="s">
        <v>50</v>
      </c>
      <c r="F28" s="275"/>
      <c r="G28" s="275"/>
    </row>
    <row r="29" spans="1:7" ht="19.5" customHeight="1">
      <c r="A29" s="343"/>
      <c r="B29" s="343"/>
      <c r="C29" s="343"/>
      <c r="D29" s="283"/>
      <c r="E29" s="278" t="s">
        <v>306</v>
      </c>
      <c r="F29" s="278"/>
      <c r="G29" s="278"/>
    </row>
    <row r="30" spans="1:7" ht="19.5" customHeight="1">
      <c r="A30" s="272" t="s">
        <v>51</v>
      </c>
      <c r="B30" s="279"/>
      <c r="C30" s="279"/>
      <c r="D30" s="284"/>
      <c r="E30" s="274" t="s">
        <v>51</v>
      </c>
      <c r="F30" s="275"/>
      <c r="G30" s="275"/>
    </row>
    <row r="31" ht="14.25" thickBot="1"/>
    <row r="32" spans="1:9" ht="14.25" thickBot="1">
      <c r="A32" s="504" t="s">
        <v>266</v>
      </c>
      <c r="B32" s="505"/>
      <c r="C32" s="505"/>
      <c r="D32" s="505"/>
      <c r="E32" s="505"/>
      <c r="F32" s="505"/>
      <c r="G32" s="506"/>
      <c r="H32" s="344"/>
      <c r="I32" s="344"/>
    </row>
  </sheetData>
  <sheetProtection/>
  <mergeCells count="20">
    <mergeCell ref="A19:C19"/>
    <mergeCell ref="F12:G12"/>
    <mergeCell ref="C13:D13"/>
    <mergeCell ref="F13:G13"/>
    <mergeCell ref="A21:C21"/>
    <mergeCell ref="A22:C22"/>
    <mergeCell ref="A16:C16"/>
    <mergeCell ref="A17:C17"/>
    <mergeCell ref="A18:C18"/>
    <mergeCell ref="A20:C20"/>
    <mergeCell ref="A32:G32"/>
    <mergeCell ref="A5:G5"/>
    <mergeCell ref="A6:G6"/>
    <mergeCell ref="A7:G7"/>
    <mergeCell ref="A8:G8"/>
    <mergeCell ref="C10:D10"/>
    <mergeCell ref="F10:G10"/>
    <mergeCell ref="C11:D11"/>
    <mergeCell ref="F11:G11"/>
    <mergeCell ref="C12:D12"/>
  </mergeCells>
  <printOptions/>
  <pageMargins left="1.2" right="0.2" top="0.25" bottom="0.2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K47"/>
  <sheetViews>
    <sheetView workbookViewId="0" topLeftCell="A1">
      <selection activeCell="E29" sqref="E29"/>
    </sheetView>
  </sheetViews>
  <sheetFormatPr defaultColWidth="9.140625" defaultRowHeight="15"/>
  <cols>
    <col min="1" max="1" width="12.28125" style="6" customWidth="1"/>
    <col min="2" max="2" width="3.8515625" style="6" customWidth="1"/>
    <col min="3" max="3" width="21.57421875" style="6" customWidth="1"/>
    <col min="4" max="4" width="16.00390625" style="6" customWidth="1"/>
    <col min="5" max="5" width="19.28125" style="6" customWidth="1"/>
    <col min="6" max="6" width="16.421875" style="6" customWidth="1"/>
    <col min="7" max="7" width="12.421875" style="6" customWidth="1"/>
    <col min="8" max="8" width="14.421875" style="441" customWidth="1"/>
    <col min="9" max="9" width="16.28125" style="6" hidden="1" customWidth="1"/>
    <col min="10" max="10" width="10.140625" style="6" customWidth="1"/>
    <col min="11" max="16384" width="9.140625" style="6" customWidth="1"/>
  </cols>
  <sheetData>
    <row r="1" spans="2:7" ht="64.5" customHeight="1">
      <c r="B1" s="211"/>
      <c r="G1" s="6" t="s">
        <v>12</v>
      </c>
    </row>
    <row r="2" spans="1:8" ht="15">
      <c r="A2" s="507" t="s">
        <v>25</v>
      </c>
      <c r="B2" s="507"/>
      <c r="C2" s="507"/>
      <c r="D2" s="507"/>
      <c r="E2" s="507"/>
      <c r="F2" s="507"/>
      <c r="G2" s="507"/>
      <c r="H2" s="428"/>
    </row>
    <row r="3" spans="1:8" ht="14.25">
      <c r="A3" s="507" t="s">
        <v>260</v>
      </c>
      <c r="B3" s="507"/>
      <c r="C3" s="507"/>
      <c r="D3" s="507"/>
      <c r="E3" s="507"/>
      <c r="F3" s="507"/>
      <c r="G3" s="507"/>
      <c r="H3" s="428"/>
    </row>
    <row r="4" spans="1:8" ht="14.25">
      <c r="A4" s="507" t="s">
        <v>19</v>
      </c>
      <c r="B4" s="507"/>
      <c r="C4" s="507"/>
      <c r="D4" s="507"/>
      <c r="E4" s="507"/>
      <c r="F4" s="507"/>
      <c r="G4" s="507"/>
      <c r="H4" s="428"/>
    </row>
    <row r="5" spans="1:8" ht="14.25">
      <c r="A5" s="507" t="s">
        <v>332</v>
      </c>
      <c r="B5" s="507"/>
      <c r="C5" s="507"/>
      <c r="D5" s="507"/>
      <c r="E5" s="507"/>
      <c r="F5" s="507"/>
      <c r="G5" s="507"/>
      <c r="H5" s="428"/>
    </row>
    <row r="6" spans="1:8" ht="9.75" customHeight="1">
      <c r="A6" s="212"/>
      <c r="B6" s="212"/>
      <c r="C6" s="212"/>
      <c r="D6" s="212"/>
      <c r="E6" s="212"/>
      <c r="F6" s="212"/>
      <c r="G6" s="212"/>
      <c r="H6" s="443"/>
    </row>
    <row r="7" spans="1:8" ht="24.75" customHeight="1">
      <c r="A7" s="213" t="s">
        <v>13</v>
      </c>
      <c r="B7" s="213"/>
      <c r="C7" s="535">
        <f>+SUM('Budget Summary Form 1'!C10:D10)</f>
        <v>0</v>
      </c>
      <c r="D7" s="535"/>
      <c r="E7" s="214" t="s">
        <v>81</v>
      </c>
      <c r="F7" s="509" t="s">
        <v>323</v>
      </c>
      <c r="G7" s="509"/>
      <c r="H7" s="430"/>
    </row>
    <row r="8" spans="1:8" ht="24.75" customHeight="1">
      <c r="A8" s="215" t="s">
        <v>29</v>
      </c>
      <c r="B8" s="215"/>
      <c r="C8" s="536">
        <f>+SUM('Budget Summary Form 1'!C11:D11)</f>
        <v>0</v>
      </c>
      <c r="D8" s="536"/>
      <c r="E8" s="214" t="s">
        <v>82</v>
      </c>
      <c r="F8" s="511" t="s">
        <v>324</v>
      </c>
      <c r="G8" s="511"/>
      <c r="H8" s="431"/>
    </row>
    <row r="9" spans="1:8" ht="24.75" customHeight="1">
      <c r="A9" s="215" t="s">
        <v>31</v>
      </c>
      <c r="B9" s="215"/>
      <c r="C9" s="536">
        <f>+SUM('Budget Summary Form 1'!C12:D12)</f>
        <v>0</v>
      </c>
      <c r="D9" s="536"/>
      <c r="E9" s="214" t="s">
        <v>83</v>
      </c>
      <c r="F9" s="515">
        <f>+SUM('Budget Summary Form 1'!F12:G12)</f>
        <v>0</v>
      </c>
      <c r="G9" s="510"/>
      <c r="H9" s="430"/>
    </row>
    <row r="10" spans="1:8" ht="24.75" customHeight="1">
      <c r="A10" s="215" t="s">
        <v>30</v>
      </c>
      <c r="B10" s="215"/>
      <c r="C10" s="536">
        <f>+SUM('Budget Summary Form 1'!C13:D13)</f>
        <v>0</v>
      </c>
      <c r="D10" s="536"/>
      <c r="E10" s="214" t="s">
        <v>84</v>
      </c>
      <c r="F10" s="510">
        <f>+SUM('Budget Summary Form 1'!F13:G13)</f>
        <v>0</v>
      </c>
      <c r="G10" s="510"/>
      <c r="H10" s="430"/>
    </row>
    <row r="11" spans="1:8" ht="18" customHeight="1">
      <c r="A11" s="216" t="s">
        <v>273</v>
      </c>
      <c r="B11" s="217"/>
      <c r="E11" s="212"/>
      <c r="F11" s="212"/>
      <c r="G11" s="212"/>
      <c r="H11" s="443"/>
    </row>
    <row r="12" spans="1:8" ht="24.75" customHeight="1">
      <c r="A12" s="212" t="s">
        <v>326</v>
      </c>
      <c r="D12" s="426" t="s">
        <v>325</v>
      </c>
      <c r="F12" s="212"/>
      <c r="G12" s="212"/>
      <c r="H12" s="443"/>
    </row>
    <row r="13" spans="1:11" ht="14.25">
      <c r="A13" s="540" t="s">
        <v>34</v>
      </c>
      <c r="B13" s="541"/>
      <c r="C13" s="541"/>
      <c r="D13" s="427" t="s">
        <v>36</v>
      </c>
      <c r="E13" s="427" t="s">
        <v>38</v>
      </c>
      <c r="F13" s="427" t="s">
        <v>39</v>
      </c>
      <c r="G13" s="427" t="s">
        <v>40</v>
      </c>
      <c r="H13" s="450" t="s">
        <v>59</v>
      </c>
      <c r="I13" s="450" t="s">
        <v>61</v>
      </c>
      <c r="K13" s="345"/>
    </row>
    <row r="14" spans="1:11" ht="27" customHeight="1">
      <c r="A14" s="523" t="s">
        <v>35</v>
      </c>
      <c r="B14" s="524"/>
      <c r="C14" s="525"/>
      <c r="D14" s="219" t="s">
        <v>32</v>
      </c>
      <c r="E14" s="219" t="s">
        <v>33</v>
      </c>
      <c r="F14" s="219" t="s">
        <v>271</v>
      </c>
      <c r="G14" s="219" t="s">
        <v>272</v>
      </c>
      <c r="H14" s="461" t="s">
        <v>303</v>
      </c>
      <c r="I14" s="455" t="s">
        <v>290</v>
      </c>
      <c r="K14" s="346"/>
    </row>
    <row r="15" spans="1:9" ht="18" customHeight="1">
      <c r="A15" s="537" t="s">
        <v>41</v>
      </c>
      <c r="B15" s="538"/>
      <c r="C15" s="539"/>
      <c r="D15" s="220">
        <f>'Personnel Form 2'!F25</f>
        <v>0</v>
      </c>
      <c r="E15" s="220">
        <f>+D15-F15</f>
        <v>0</v>
      </c>
      <c r="F15" s="220">
        <f>'Personnel Form 2'!G25</f>
        <v>0</v>
      </c>
      <c r="G15" s="221" t="str">
        <f>IF(ISERROR(F15/D15),"0%",F15/D15)</f>
        <v>0%</v>
      </c>
      <c r="H15" s="437">
        <v>0</v>
      </c>
      <c r="I15" s="475">
        <v>0</v>
      </c>
    </row>
    <row r="16" spans="1:9" ht="18" customHeight="1">
      <c r="A16" s="537" t="s">
        <v>42</v>
      </c>
      <c r="B16" s="538"/>
      <c r="C16" s="539"/>
      <c r="D16" s="220">
        <f>'Personnel Form 2'!F34</f>
        <v>0</v>
      </c>
      <c r="E16" s="220">
        <f>+D16-F16</f>
        <v>0</v>
      </c>
      <c r="F16" s="220">
        <f>'Personnel Form 2'!G34</f>
        <v>0</v>
      </c>
      <c r="G16" s="221" t="str">
        <f aca="true" t="shared" si="0" ref="G16:G33">IF(ISERROR(F16/D16),"0%",F16/D16)</f>
        <v>0%</v>
      </c>
      <c r="H16" s="437">
        <v>0</v>
      </c>
      <c r="I16" s="475">
        <v>0</v>
      </c>
    </row>
    <row r="17" spans="1:9" ht="18" customHeight="1">
      <c r="A17" s="537" t="s">
        <v>43</v>
      </c>
      <c r="B17" s="538"/>
      <c r="C17" s="539"/>
      <c r="D17" s="220">
        <f>'Non-Personnel Form 3'!C12</f>
        <v>0</v>
      </c>
      <c r="E17" s="220">
        <f>+D17-F17</f>
        <v>0</v>
      </c>
      <c r="F17" s="220">
        <f>'Non-Personnel Form 3'!D12</f>
        <v>0</v>
      </c>
      <c r="G17" s="221" t="str">
        <f t="shared" si="0"/>
        <v>0%</v>
      </c>
      <c r="H17" s="438"/>
      <c r="I17" s="475" t="e">
        <v>#REF!</v>
      </c>
    </row>
    <row r="18" spans="1:9" ht="18" customHeight="1">
      <c r="A18" s="537" t="s">
        <v>44</v>
      </c>
      <c r="B18" s="538"/>
      <c r="C18" s="539"/>
      <c r="D18" s="220">
        <f>'Non-Personnel Form 3'!C13</f>
        <v>0</v>
      </c>
      <c r="E18" s="220">
        <f>+D18-F18</f>
        <v>0</v>
      </c>
      <c r="F18" s="220">
        <f>'Non-Personnel Form 3'!D13</f>
        <v>0</v>
      </c>
      <c r="G18" s="221" t="str">
        <f t="shared" si="0"/>
        <v>0%</v>
      </c>
      <c r="H18" s="438"/>
      <c r="I18" s="475" t="e">
        <v>#REF!</v>
      </c>
    </row>
    <row r="19" spans="1:9" ht="18" customHeight="1">
      <c r="A19" s="537" t="s">
        <v>45</v>
      </c>
      <c r="B19" s="538"/>
      <c r="C19" s="539"/>
      <c r="D19" s="220">
        <f>'Non-Personnel Form 3'!C14</f>
        <v>0</v>
      </c>
      <c r="E19" s="220">
        <f aca="true" t="shared" si="1" ref="E19:E33">+D19-F19</f>
        <v>0</v>
      </c>
      <c r="F19" s="220">
        <f>'Non-Personnel Form 3'!D14</f>
        <v>0</v>
      </c>
      <c r="G19" s="221" t="str">
        <f t="shared" si="0"/>
        <v>0%</v>
      </c>
      <c r="H19" s="438"/>
      <c r="I19" s="475" t="e">
        <v>#REF!</v>
      </c>
    </row>
    <row r="20" spans="1:9" ht="18" customHeight="1">
      <c r="A20" s="537" t="s">
        <v>46</v>
      </c>
      <c r="B20" s="538"/>
      <c r="C20" s="539"/>
      <c r="D20" s="220">
        <f>'Non-Personnel Form 3'!C15</f>
        <v>0</v>
      </c>
      <c r="E20" s="220">
        <f t="shared" si="1"/>
        <v>0</v>
      </c>
      <c r="F20" s="220">
        <f>'Non-Personnel Form 3'!D15</f>
        <v>0</v>
      </c>
      <c r="G20" s="221" t="str">
        <f t="shared" si="0"/>
        <v>0%</v>
      </c>
      <c r="H20" s="438"/>
      <c r="I20" s="475" t="e">
        <v>#REF!</v>
      </c>
    </row>
    <row r="21" spans="1:9" ht="18" customHeight="1">
      <c r="A21" s="313" t="s">
        <v>278</v>
      </c>
      <c r="B21" s="314"/>
      <c r="C21" s="333" t="s">
        <v>277</v>
      </c>
      <c r="D21" s="220">
        <f>'Non-Personnel Form 3'!C16</f>
        <v>0</v>
      </c>
      <c r="E21" s="220">
        <f t="shared" si="1"/>
        <v>0</v>
      </c>
      <c r="F21" s="220">
        <f>'Non-Personnel Form 3'!D16</f>
        <v>0</v>
      </c>
      <c r="G21" s="221" t="str">
        <f t="shared" si="0"/>
        <v>0%</v>
      </c>
      <c r="H21" s="438"/>
      <c r="I21" s="475" t="e">
        <v>#REF!</v>
      </c>
    </row>
    <row r="22" spans="1:9" ht="18" customHeight="1">
      <c r="A22" s="537" t="s">
        <v>145</v>
      </c>
      <c r="B22" s="542"/>
      <c r="C22" s="543"/>
      <c r="D22" s="220">
        <f>'Non-Personnel Form 3'!C17</f>
        <v>0</v>
      </c>
      <c r="E22" s="220">
        <f>+D22-F22</f>
        <v>0</v>
      </c>
      <c r="F22" s="220">
        <f>'Non-Personnel Form 3'!D17</f>
        <v>0</v>
      </c>
      <c r="G22" s="221" t="str">
        <f t="shared" si="0"/>
        <v>0%</v>
      </c>
      <c r="H22" s="438"/>
      <c r="I22" s="475" t="e">
        <v>#REF!</v>
      </c>
    </row>
    <row r="23" spans="1:9" ht="18" customHeight="1">
      <c r="A23" s="544" t="s">
        <v>8</v>
      </c>
      <c r="B23" s="545"/>
      <c r="C23" s="543"/>
      <c r="D23" s="220">
        <f>'Non-Personnel Form 3'!C18</f>
        <v>0</v>
      </c>
      <c r="E23" s="220">
        <f>+D23-F23</f>
        <v>0</v>
      </c>
      <c r="F23" s="220">
        <f>'Non-Personnel Form 3'!D18</f>
        <v>0</v>
      </c>
      <c r="G23" s="221" t="str">
        <f t="shared" si="0"/>
        <v>0%</v>
      </c>
      <c r="H23" s="438"/>
      <c r="I23" s="475" t="e">
        <v>#REF!</v>
      </c>
    </row>
    <row r="24" spans="1:9" ht="18" customHeight="1">
      <c r="A24" s="554" t="s">
        <v>249</v>
      </c>
      <c r="B24" s="555"/>
      <c r="C24" s="556"/>
      <c r="D24" s="220">
        <f>'Non-Personnel Form 3'!C20</f>
        <v>0</v>
      </c>
      <c r="E24" s="220">
        <f>+D24-F24</f>
        <v>0</v>
      </c>
      <c r="F24" s="220">
        <f>'Non-Personnel Form 3'!D20</f>
        <v>0</v>
      </c>
      <c r="G24" s="221" t="str">
        <f t="shared" si="0"/>
        <v>0%</v>
      </c>
      <c r="H24" s="438"/>
      <c r="I24" s="425"/>
    </row>
    <row r="25" spans="1:9" ht="18" customHeight="1">
      <c r="A25" s="551" t="s">
        <v>281</v>
      </c>
      <c r="B25" s="552"/>
      <c r="C25" s="553"/>
      <c r="D25" s="220">
        <f>'Non-Personnel Form 3'!C21</f>
        <v>0</v>
      </c>
      <c r="E25" s="220">
        <f>+D25-F25</f>
        <v>0</v>
      </c>
      <c r="F25" s="220">
        <f>'Non-Personnel Form 3'!D21</f>
        <v>0</v>
      </c>
      <c r="G25" s="221" t="str">
        <f>IF(ISERROR(F25/D25),"0%",F25/D25)</f>
        <v>0%</v>
      </c>
      <c r="H25" s="439"/>
      <c r="I25" s="425"/>
    </row>
    <row r="26" spans="1:9" ht="26.25" customHeight="1" hidden="1">
      <c r="A26" s="557" t="s">
        <v>228</v>
      </c>
      <c r="B26" s="558"/>
      <c r="C26" s="559"/>
      <c r="D26" s="222">
        <v>0</v>
      </c>
      <c r="E26" s="220">
        <f t="shared" si="1"/>
        <v>0</v>
      </c>
      <c r="F26" s="220">
        <v>0</v>
      </c>
      <c r="G26" s="221" t="str">
        <f t="shared" si="0"/>
        <v>0%</v>
      </c>
      <c r="H26" s="438"/>
      <c r="I26" s="356"/>
    </row>
    <row r="27" spans="1:9" ht="25.5" customHeight="1">
      <c r="A27" s="557" t="s">
        <v>250</v>
      </c>
      <c r="B27" s="558"/>
      <c r="C27" s="559"/>
      <c r="D27" s="220">
        <f>'Non-Personnel Form 3'!C24</f>
        <v>0</v>
      </c>
      <c r="E27" s="220">
        <f t="shared" si="1"/>
        <v>0</v>
      </c>
      <c r="F27" s="220">
        <f>'Non-Personnel Form 3'!D24</f>
        <v>0</v>
      </c>
      <c r="G27" s="221" t="str">
        <f t="shared" si="0"/>
        <v>0%</v>
      </c>
      <c r="H27" s="438"/>
      <c r="I27" s="425"/>
    </row>
    <row r="28" spans="1:9" ht="18" customHeight="1">
      <c r="A28" s="546" t="s">
        <v>48</v>
      </c>
      <c r="B28" s="549"/>
      <c r="C28" s="550"/>
      <c r="D28" s="220">
        <f>'Non-Personnel Form 3'!C25</f>
        <v>0</v>
      </c>
      <c r="E28" s="220">
        <f t="shared" si="1"/>
        <v>0</v>
      </c>
      <c r="F28" s="220">
        <f>'Non-Personnel Form 3'!D25</f>
        <v>0</v>
      </c>
      <c r="G28" s="221" t="str">
        <f t="shared" si="0"/>
        <v>0%</v>
      </c>
      <c r="H28" s="438"/>
      <c r="I28" s="425"/>
    </row>
    <row r="29" spans="1:9" ht="18" customHeight="1">
      <c r="A29" s="546" t="s">
        <v>17</v>
      </c>
      <c r="B29" s="547"/>
      <c r="C29" s="548"/>
      <c r="D29" s="220">
        <f>'Non-Personnel Form 3'!C26</f>
        <v>0</v>
      </c>
      <c r="E29" s="220">
        <f t="shared" si="1"/>
        <v>0</v>
      </c>
      <c r="F29" s="220">
        <f>'Non-Personnel Form 3'!D26</f>
        <v>0</v>
      </c>
      <c r="G29" s="221" t="str">
        <f t="shared" si="0"/>
        <v>0%</v>
      </c>
      <c r="H29" s="438"/>
      <c r="I29" s="425"/>
    </row>
    <row r="30" spans="1:9" ht="18" customHeight="1">
      <c r="A30" s="546" t="s">
        <v>225</v>
      </c>
      <c r="B30" s="549"/>
      <c r="C30" s="550"/>
      <c r="D30" s="220">
        <f>'Non-Personnel Form 3'!C27</f>
        <v>0</v>
      </c>
      <c r="E30" s="220">
        <f t="shared" si="1"/>
        <v>0</v>
      </c>
      <c r="F30" s="220">
        <f>'Non-Personnel Form 3'!D27</f>
        <v>0</v>
      </c>
      <c r="G30" s="221" t="str">
        <f t="shared" si="0"/>
        <v>0%</v>
      </c>
      <c r="H30" s="438"/>
      <c r="I30" s="425"/>
    </row>
    <row r="31" spans="1:9" ht="18" customHeight="1">
      <c r="A31" s="546" t="s">
        <v>226</v>
      </c>
      <c r="B31" s="549"/>
      <c r="C31" s="550"/>
      <c r="D31" s="220">
        <f>'Non-Personnel Form 3'!C28</f>
        <v>0</v>
      </c>
      <c r="E31" s="220">
        <f>+D31-F31</f>
        <v>0</v>
      </c>
      <c r="F31" s="220">
        <f>'Non-Personnel Form 3'!D28</f>
        <v>0</v>
      </c>
      <c r="G31" s="221" t="str">
        <f t="shared" si="0"/>
        <v>0%</v>
      </c>
      <c r="H31" s="438"/>
      <c r="I31" s="425"/>
    </row>
    <row r="32" spans="1:9" ht="18" customHeight="1">
      <c r="A32" s="546" t="s">
        <v>49</v>
      </c>
      <c r="B32" s="547"/>
      <c r="C32" s="548"/>
      <c r="D32" s="220">
        <f>'Non-Personnel Form 3'!C29</f>
        <v>0</v>
      </c>
      <c r="E32" s="220">
        <f t="shared" si="1"/>
        <v>0</v>
      </c>
      <c r="F32" s="220">
        <f>'Non-Personnel Form 3'!D29</f>
        <v>0</v>
      </c>
      <c r="G32" s="221" t="str">
        <f t="shared" si="0"/>
        <v>0%</v>
      </c>
      <c r="H32" s="438"/>
      <c r="I32" s="425"/>
    </row>
    <row r="33" spans="1:9" ht="18" customHeight="1">
      <c r="A33" s="315" t="s">
        <v>278</v>
      </c>
      <c r="B33" s="316"/>
      <c r="C33" s="334" t="s">
        <v>277</v>
      </c>
      <c r="D33" s="220">
        <f>'Non-Personnel Form 3'!C30</f>
        <v>0</v>
      </c>
      <c r="E33" s="220">
        <f t="shared" si="1"/>
        <v>0</v>
      </c>
      <c r="F33" s="220">
        <f>'Non-Personnel Form 3'!D30</f>
        <v>0</v>
      </c>
      <c r="G33" s="221" t="str">
        <f t="shared" si="0"/>
        <v>0%</v>
      </c>
      <c r="H33" s="438"/>
      <c r="I33" s="425"/>
    </row>
    <row r="34" spans="1:9" ht="14.25">
      <c r="A34" s="516" t="s">
        <v>52</v>
      </c>
      <c r="B34" s="517"/>
      <c r="C34" s="518"/>
      <c r="D34" s="223">
        <f>SUM(D15:D33)</f>
        <v>0</v>
      </c>
      <c r="E34" s="223">
        <f>SUM(E15:E33)</f>
        <v>0</v>
      </c>
      <c r="F34" s="223">
        <f>SUM(F15:F33)</f>
        <v>0</v>
      </c>
      <c r="G34" s="221" t="str">
        <f>IF(ISERROR(F34/D34),"0%",F34/D34)</f>
        <v>0%</v>
      </c>
      <c r="H34" s="223">
        <f>SUM(H15:H33)</f>
        <v>0</v>
      </c>
      <c r="I34" s="223" t="e">
        <f>SUM(I15:I33)</f>
        <v>#REF!</v>
      </c>
    </row>
    <row r="35" spans="1:9" ht="16.5" customHeight="1">
      <c r="A35" s="519" t="s">
        <v>285</v>
      </c>
      <c r="B35" s="519"/>
      <c r="C35" s="519"/>
      <c r="D35" s="224"/>
      <c r="E35" s="224"/>
      <c r="F35" s="419" t="e">
        <f>ROUND(SUM(F24:F25)/F34,4)</f>
        <v>#DIV/0!</v>
      </c>
      <c r="G35" s="226"/>
      <c r="H35" s="226"/>
      <c r="I35" s="4"/>
    </row>
    <row r="36" spans="1:9" ht="14.25">
      <c r="A36" s="519" t="s">
        <v>76</v>
      </c>
      <c r="B36" s="519"/>
      <c r="C36" s="519"/>
      <c r="D36" s="224"/>
      <c r="E36" s="224"/>
      <c r="F36" s="418" t="str">
        <f>IF(ISERROR(SUM(F25:F33)/F34),"0",(SUM(F25:F33)/F34))</f>
        <v>0</v>
      </c>
      <c r="G36" s="226"/>
      <c r="H36" s="226"/>
      <c r="I36" s="4"/>
    </row>
    <row r="37" spans="1:9" ht="7.5" customHeight="1" hidden="1">
      <c r="A37" s="239"/>
      <c r="B37" s="240"/>
      <c r="C37" s="240"/>
      <c r="D37" s="241"/>
      <c r="E37" s="241"/>
      <c r="F37" s="241"/>
      <c r="G37" s="242"/>
      <c r="H37" s="444"/>
      <c r="I37" s="4"/>
    </row>
    <row r="38" spans="1:9" ht="14.25" hidden="1">
      <c r="A38" s="243" t="s">
        <v>85</v>
      </c>
      <c r="B38" s="243"/>
      <c r="C38" s="243"/>
      <c r="D38" s="244"/>
      <c r="E38" s="245" t="s">
        <v>86</v>
      </c>
      <c r="F38" s="246"/>
      <c r="G38" s="246"/>
      <c r="H38" s="445"/>
      <c r="I38" s="4"/>
    </row>
    <row r="39" spans="1:10" ht="14.25" hidden="1">
      <c r="A39" s="247"/>
      <c r="B39" s="247"/>
      <c r="C39" s="247"/>
      <c r="D39" s="248"/>
      <c r="E39" s="249"/>
      <c r="F39" s="249"/>
      <c r="G39" s="249"/>
      <c r="H39" s="445"/>
      <c r="I39" s="4"/>
      <c r="J39" s="347"/>
    </row>
    <row r="40" spans="1:9" ht="14.25" hidden="1">
      <c r="A40" s="243" t="s">
        <v>0</v>
      </c>
      <c r="B40" s="250"/>
      <c r="C40" s="251"/>
      <c r="D40" s="252"/>
      <c r="E40" s="253" t="s">
        <v>89</v>
      </c>
      <c r="F40" s="246"/>
      <c r="G40" s="254" t="s">
        <v>53</v>
      </c>
      <c r="H40" s="446"/>
      <c r="I40" s="4"/>
    </row>
    <row r="41" spans="1:8" ht="18.75" customHeight="1" hidden="1">
      <c r="A41" s="348"/>
      <c r="B41" s="348"/>
      <c r="C41" s="348"/>
      <c r="D41" s="255"/>
      <c r="E41" s="249" t="s">
        <v>229</v>
      </c>
      <c r="F41" s="249"/>
      <c r="G41" s="249"/>
      <c r="H41" s="445"/>
    </row>
    <row r="42" spans="1:8" ht="14.25" hidden="1">
      <c r="A42" s="243" t="s">
        <v>50</v>
      </c>
      <c r="B42" s="250"/>
      <c r="C42" s="250"/>
      <c r="D42" s="256"/>
      <c r="E42" s="245" t="s">
        <v>50</v>
      </c>
      <c r="F42" s="246"/>
      <c r="G42" s="246"/>
      <c r="H42" s="445"/>
    </row>
    <row r="43" spans="1:8" ht="18" customHeight="1" hidden="1">
      <c r="A43" s="348"/>
      <c r="B43" s="348"/>
      <c r="C43" s="348"/>
      <c r="D43" s="255"/>
      <c r="E43" s="249" t="s">
        <v>224</v>
      </c>
      <c r="F43" s="249"/>
      <c r="G43" s="249"/>
      <c r="H43" s="445"/>
    </row>
    <row r="44" spans="1:8" ht="14.25" hidden="1">
      <c r="A44" s="243" t="s">
        <v>51</v>
      </c>
      <c r="B44" s="250"/>
      <c r="C44" s="250"/>
      <c r="D44" s="256"/>
      <c r="E44" s="245" t="s">
        <v>51</v>
      </c>
      <c r="F44" s="246"/>
      <c r="G44" s="246"/>
      <c r="H44" s="445"/>
    </row>
    <row r="45" spans="1:8" ht="6" customHeight="1" thickBot="1">
      <c r="A45" s="272"/>
      <c r="B45" s="279"/>
      <c r="C45" s="279"/>
      <c r="D45" s="284"/>
      <c r="E45" s="274"/>
      <c r="F45" s="275"/>
      <c r="G45" s="275"/>
      <c r="H45" s="275"/>
    </row>
    <row r="46" spans="1:8" ht="30" customHeight="1" thickBot="1">
      <c r="A46" s="532" t="s">
        <v>265</v>
      </c>
      <c r="B46" s="533"/>
      <c r="C46" s="533"/>
      <c r="D46" s="533"/>
      <c r="E46" s="533"/>
      <c r="F46" s="533"/>
      <c r="G46" s="534"/>
      <c r="H46" s="436"/>
    </row>
    <row r="47" spans="5:8" ht="14.25">
      <c r="E47" s="345"/>
      <c r="F47" s="345"/>
      <c r="G47" s="345"/>
      <c r="H47" s="345"/>
    </row>
  </sheetData>
  <sheetProtection/>
  <mergeCells count="35">
    <mergeCell ref="A35:C35"/>
    <mergeCell ref="A19:C19"/>
    <mergeCell ref="A36:C36"/>
    <mergeCell ref="A16:C16"/>
    <mergeCell ref="A30:C30"/>
    <mergeCell ref="A24:C24"/>
    <mergeCell ref="A27:C27"/>
    <mergeCell ref="A28:C28"/>
    <mergeCell ref="A34:C34"/>
    <mergeCell ref="A26:C26"/>
    <mergeCell ref="A22:C22"/>
    <mergeCell ref="A23:C23"/>
    <mergeCell ref="A29:C29"/>
    <mergeCell ref="A32:C32"/>
    <mergeCell ref="A31:C31"/>
    <mergeCell ref="A25:C25"/>
    <mergeCell ref="C9:D9"/>
    <mergeCell ref="A15:C15"/>
    <mergeCell ref="A13:C13"/>
    <mergeCell ref="A20:C20"/>
    <mergeCell ref="F10:G10"/>
    <mergeCell ref="A17:C17"/>
    <mergeCell ref="A18:C18"/>
    <mergeCell ref="A14:C14"/>
    <mergeCell ref="C10:D10"/>
    <mergeCell ref="A46:G46"/>
    <mergeCell ref="F9:G9"/>
    <mergeCell ref="C7:D7"/>
    <mergeCell ref="A2:G2"/>
    <mergeCell ref="A3:G3"/>
    <mergeCell ref="A4:G4"/>
    <mergeCell ref="A5:G5"/>
    <mergeCell ref="C8:D8"/>
    <mergeCell ref="F7:G7"/>
    <mergeCell ref="F8:G8"/>
  </mergeCells>
  <printOptions/>
  <pageMargins left="1.1" right="0" top="0.25" bottom="0.25" header="0.3" footer="0.3"/>
  <pageSetup horizontalDpi="600" verticalDpi="600" orientation="landscape" scale="81"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I9" sqref="I9"/>
    </sheetView>
  </sheetViews>
  <sheetFormatPr defaultColWidth="9.140625" defaultRowHeight="15"/>
  <cols>
    <col min="1" max="1" width="27.7109375" style="6" customWidth="1"/>
    <col min="2" max="2" width="27.57421875" style="6" customWidth="1"/>
    <col min="3" max="3" width="5.7109375" style="6" customWidth="1"/>
    <col min="4" max="4" width="8.57421875" style="6" customWidth="1"/>
    <col min="5" max="5" width="8.7109375" style="6" customWidth="1"/>
    <col min="6" max="6" width="10.57421875" style="6" customWidth="1"/>
    <col min="7" max="7" width="11.8515625" style="6" customWidth="1"/>
    <col min="8" max="8" width="8.7109375" style="6" customWidth="1"/>
    <col min="9" max="9" width="46.8515625" style="6" customWidth="1"/>
    <col min="10" max="10" width="17.7109375" style="441" customWidth="1"/>
    <col min="11" max="11" width="15.8515625" style="311" customWidth="1"/>
    <col min="12" max="12" width="15.421875" style="6" customWidth="1"/>
    <col min="13" max="16384" width="9.140625" style="6" customWidth="1"/>
  </cols>
  <sheetData>
    <row r="1" ht="14.25">
      <c r="I1" s="6" t="s">
        <v>55</v>
      </c>
    </row>
    <row r="2" spans="1:10" ht="15">
      <c r="A2" s="575" t="s">
        <v>25</v>
      </c>
      <c r="B2" s="575"/>
      <c r="C2" s="575"/>
      <c r="D2" s="575"/>
      <c r="E2" s="575"/>
      <c r="F2" s="575"/>
      <c r="G2" s="575"/>
      <c r="H2" s="575"/>
      <c r="I2" s="575"/>
      <c r="J2" s="7"/>
    </row>
    <row r="3" spans="1:10" ht="15">
      <c r="A3" s="575" t="s">
        <v>332</v>
      </c>
      <c r="B3" s="575"/>
      <c r="C3" s="575"/>
      <c r="D3" s="575"/>
      <c r="E3" s="575"/>
      <c r="F3" s="575"/>
      <c r="G3" s="575"/>
      <c r="H3" s="575"/>
      <c r="I3" s="575"/>
      <c r="J3" s="7"/>
    </row>
    <row r="4" spans="1:10" ht="15">
      <c r="A4" s="575" t="s">
        <v>22</v>
      </c>
      <c r="B4" s="575"/>
      <c r="C4" s="575"/>
      <c r="D4" s="575"/>
      <c r="E4" s="575"/>
      <c r="F4" s="575"/>
      <c r="G4" s="575"/>
      <c r="H4" s="575"/>
      <c r="I4" s="575"/>
      <c r="J4" s="7"/>
    </row>
    <row r="5" spans="1:10" ht="15">
      <c r="A5" s="575" t="s">
        <v>54</v>
      </c>
      <c r="B5" s="575"/>
      <c r="C5" s="575"/>
      <c r="D5" s="575"/>
      <c r="E5" s="575"/>
      <c r="F5" s="575"/>
      <c r="G5" s="575"/>
      <c r="H5" s="575"/>
      <c r="I5" s="575"/>
      <c r="J5" s="7"/>
    </row>
    <row r="6" ht="15"/>
    <row r="7" spans="1:17" ht="18.75" customHeight="1">
      <c r="A7" s="4" t="s">
        <v>16</v>
      </c>
      <c r="B7" s="578">
        <f>+SUM('Budget Summary Form 1'!C10:D10)</f>
        <v>0</v>
      </c>
      <c r="C7" s="578"/>
      <c r="D7" s="578"/>
      <c r="E7" s="578"/>
      <c r="F7" s="4"/>
      <c r="G7" s="4" t="s">
        <v>87</v>
      </c>
      <c r="H7" s="8"/>
      <c r="I7" s="206">
        <f>+SUM('Budget Summary Form 1'!F13:G13)</f>
        <v>0</v>
      </c>
      <c r="J7" s="452"/>
      <c r="K7" s="306"/>
      <c r="L7" s="4"/>
      <c r="M7" s="4"/>
      <c r="N7" s="4"/>
      <c r="O7" s="4"/>
      <c r="P7" s="4"/>
      <c r="Q7" s="4"/>
    </row>
    <row r="8" spans="1:17" ht="6.75" customHeight="1">
      <c r="A8" s="4"/>
      <c r="B8" s="4"/>
      <c r="C8" s="4"/>
      <c r="D8" s="4"/>
      <c r="E8" s="4"/>
      <c r="F8" s="4"/>
      <c r="G8" s="4"/>
      <c r="H8" s="8"/>
      <c r="I8" s="9"/>
      <c r="J8" s="9"/>
      <c r="K8" s="306"/>
      <c r="L8" s="4"/>
      <c r="M8" s="4"/>
      <c r="N8" s="4"/>
      <c r="O8" s="4"/>
      <c r="P8" s="4"/>
      <c r="Q8" s="4"/>
    </row>
    <row r="9" spans="1:17" ht="24" customHeight="1">
      <c r="A9" s="4" t="s">
        <v>71</v>
      </c>
      <c r="B9" s="578">
        <f>+SUM('Budget Summary Form 1'!C12:D12)</f>
        <v>0</v>
      </c>
      <c r="C9" s="578"/>
      <c r="D9" s="578"/>
      <c r="E9" s="578"/>
      <c r="F9" s="4"/>
      <c r="G9" s="6" t="s">
        <v>88</v>
      </c>
      <c r="I9" s="206" t="s">
        <v>323</v>
      </c>
      <c r="J9" s="432" t="s">
        <v>291</v>
      </c>
      <c r="K9" s="306"/>
      <c r="M9" s="4"/>
      <c r="N9" s="4"/>
      <c r="O9" s="4"/>
      <c r="P9" s="4"/>
      <c r="Q9" s="4"/>
    </row>
    <row r="10" spans="1:17" ht="32.25" customHeight="1">
      <c r="A10" s="4"/>
      <c r="B10" s="4"/>
      <c r="C10" s="4" t="s">
        <v>63</v>
      </c>
      <c r="D10" s="4" t="s">
        <v>327</v>
      </c>
      <c r="E10" s="4"/>
      <c r="F10" s="4"/>
      <c r="G10" s="4"/>
      <c r="H10" s="349"/>
      <c r="I10" s="4"/>
      <c r="J10" s="458" t="s">
        <v>292</v>
      </c>
      <c r="K10" s="306"/>
      <c r="M10" s="4"/>
      <c r="N10" s="4"/>
      <c r="O10" s="4"/>
      <c r="P10" s="4"/>
      <c r="Q10" s="4"/>
    </row>
    <row r="11" spans="1:17" ht="14.25">
      <c r="A11" s="422" t="s">
        <v>34</v>
      </c>
      <c r="B11" s="422" t="s">
        <v>36</v>
      </c>
      <c r="C11" s="422" t="s">
        <v>38</v>
      </c>
      <c r="D11" s="422" t="s">
        <v>39</v>
      </c>
      <c r="E11" s="422" t="s">
        <v>40</v>
      </c>
      <c r="F11" s="422" t="s">
        <v>59</v>
      </c>
      <c r="G11" s="423" t="s">
        <v>61</v>
      </c>
      <c r="H11" s="576" t="s">
        <v>62</v>
      </c>
      <c r="I11" s="577"/>
      <c r="J11" s="448" t="s">
        <v>289</v>
      </c>
      <c r="K11" s="480"/>
      <c r="M11" s="4"/>
      <c r="N11" s="4"/>
      <c r="O11" s="4"/>
      <c r="P11" s="4"/>
      <c r="Q11" s="4"/>
    </row>
    <row r="12" spans="1:17" ht="39">
      <c r="A12" s="350" t="s">
        <v>56</v>
      </c>
      <c r="B12" s="350" t="s">
        <v>57</v>
      </c>
      <c r="C12" s="351" t="s">
        <v>27</v>
      </c>
      <c r="D12" s="351" t="s">
        <v>1</v>
      </c>
      <c r="E12" s="351" t="s">
        <v>58</v>
      </c>
      <c r="F12" s="351" t="s">
        <v>60</v>
      </c>
      <c r="G12" s="200" t="s">
        <v>274</v>
      </c>
      <c r="H12" s="573" t="s">
        <v>254</v>
      </c>
      <c r="I12" s="574"/>
      <c r="J12" s="454" t="s">
        <v>293</v>
      </c>
      <c r="K12" s="481"/>
      <c r="M12" s="4"/>
      <c r="N12" s="4"/>
      <c r="O12" s="4"/>
      <c r="P12" s="4"/>
      <c r="Q12" s="4"/>
    </row>
    <row r="13" spans="1:17" ht="24" customHeight="1">
      <c r="A13" s="352"/>
      <c r="B13" s="352"/>
      <c r="C13" s="352"/>
      <c r="D13" s="353"/>
      <c r="E13" s="354"/>
      <c r="F13" s="235">
        <f aca="true" t="shared" si="0" ref="F13:F21">ROUND(C13*D13*E13,0)</f>
        <v>0</v>
      </c>
      <c r="G13" s="355"/>
      <c r="H13" s="569"/>
      <c r="I13" s="570"/>
      <c r="J13" s="447">
        <v>0</v>
      </c>
      <c r="K13" s="482"/>
      <c r="M13" s="4"/>
      <c r="N13" s="4"/>
      <c r="O13" s="4"/>
      <c r="P13" s="4"/>
      <c r="Q13" s="4"/>
    </row>
    <row r="14" spans="1:17" ht="24" customHeight="1">
      <c r="A14" s="352"/>
      <c r="B14" s="352"/>
      <c r="C14" s="352"/>
      <c r="D14" s="353"/>
      <c r="E14" s="354"/>
      <c r="F14" s="235">
        <f t="shared" si="0"/>
        <v>0</v>
      </c>
      <c r="G14" s="355"/>
      <c r="H14" s="569"/>
      <c r="I14" s="570"/>
      <c r="J14" s="447">
        <v>0</v>
      </c>
      <c r="K14" s="482"/>
      <c r="M14" s="4"/>
      <c r="N14" s="4"/>
      <c r="O14" s="4"/>
      <c r="P14" s="4"/>
      <c r="Q14" s="4"/>
    </row>
    <row r="15" spans="1:17" ht="24" customHeight="1">
      <c r="A15" s="352"/>
      <c r="B15" s="352"/>
      <c r="C15" s="352"/>
      <c r="D15" s="353"/>
      <c r="E15" s="354"/>
      <c r="F15" s="235">
        <f t="shared" si="0"/>
        <v>0</v>
      </c>
      <c r="G15" s="355"/>
      <c r="H15" s="569"/>
      <c r="I15" s="570"/>
      <c r="J15" s="447">
        <v>0</v>
      </c>
      <c r="K15" s="482"/>
      <c r="M15" s="4"/>
      <c r="N15" s="4"/>
      <c r="O15" s="4"/>
      <c r="P15" s="4"/>
      <c r="Q15" s="4"/>
    </row>
    <row r="16" spans="1:17" ht="24" customHeight="1">
      <c r="A16" s="352"/>
      <c r="B16" s="352"/>
      <c r="C16" s="352"/>
      <c r="D16" s="353"/>
      <c r="E16" s="354"/>
      <c r="F16" s="235">
        <f t="shared" si="0"/>
        <v>0</v>
      </c>
      <c r="G16" s="355"/>
      <c r="H16" s="569"/>
      <c r="I16" s="570"/>
      <c r="J16" s="447">
        <v>0</v>
      </c>
      <c r="K16" s="482"/>
      <c r="M16" s="4"/>
      <c r="N16" s="4"/>
      <c r="O16" s="4"/>
      <c r="P16" s="4"/>
      <c r="Q16" s="4"/>
    </row>
    <row r="17" spans="1:17" ht="24" customHeight="1">
      <c r="A17" s="352"/>
      <c r="B17" s="352"/>
      <c r="C17" s="352"/>
      <c r="D17" s="353"/>
      <c r="E17" s="354"/>
      <c r="F17" s="235">
        <f t="shared" si="0"/>
        <v>0</v>
      </c>
      <c r="G17" s="355"/>
      <c r="H17" s="569"/>
      <c r="I17" s="570"/>
      <c r="J17" s="447">
        <v>0</v>
      </c>
      <c r="K17" s="482"/>
      <c r="M17" s="4"/>
      <c r="N17" s="4"/>
      <c r="O17" s="4"/>
      <c r="P17" s="4"/>
      <c r="Q17" s="4"/>
    </row>
    <row r="18" spans="1:17" ht="24" customHeight="1">
      <c r="A18" s="352"/>
      <c r="B18" s="352"/>
      <c r="C18" s="352"/>
      <c r="D18" s="353"/>
      <c r="E18" s="354"/>
      <c r="F18" s="235">
        <f t="shared" si="0"/>
        <v>0</v>
      </c>
      <c r="G18" s="355"/>
      <c r="H18" s="569"/>
      <c r="I18" s="570"/>
      <c r="J18" s="447">
        <v>0</v>
      </c>
      <c r="K18" s="482"/>
      <c r="M18" s="4"/>
      <c r="N18" s="4"/>
      <c r="O18" s="4"/>
      <c r="P18" s="4"/>
      <c r="Q18" s="4"/>
    </row>
    <row r="19" spans="1:17" ht="24" customHeight="1">
      <c r="A19" s="352"/>
      <c r="B19" s="352"/>
      <c r="C19" s="352"/>
      <c r="D19" s="353"/>
      <c r="E19" s="354"/>
      <c r="F19" s="235">
        <f t="shared" si="0"/>
        <v>0</v>
      </c>
      <c r="G19" s="355"/>
      <c r="H19" s="569"/>
      <c r="I19" s="570"/>
      <c r="J19" s="447">
        <v>0</v>
      </c>
      <c r="K19" s="482"/>
      <c r="M19" s="4"/>
      <c r="N19" s="4"/>
      <c r="O19" s="4"/>
      <c r="P19" s="4"/>
      <c r="Q19" s="4"/>
    </row>
    <row r="20" spans="1:17" ht="24" customHeight="1">
      <c r="A20" s="352"/>
      <c r="B20" s="352"/>
      <c r="C20" s="352"/>
      <c r="D20" s="353"/>
      <c r="E20" s="354"/>
      <c r="F20" s="235">
        <f t="shared" si="0"/>
        <v>0</v>
      </c>
      <c r="G20" s="355"/>
      <c r="H20" s="569"/>
      <c r="I20" s="570"/>
      <c r="J20" s="447">
        <v>0</v>
      </c>
      <c r="K20" s="482"/>
      <c r="M20" s="4"/>
      <c r="N20" s="4"/>
      <c r="O20" s="4"/>
      <c r="P20" s="4"/>
      <c r="Q20" s="4"/>
    </row>
    <row r="21" spans="1:17" ht="24" customHeight="1">
      <c r="A21" s="352"/>
      <c r="B21" s="352"/>
      <c r="C21" s="352"/>
      <c r="D21" s="353"/>
      <c r="E21" s="354"/>
      <c r="F21" s="235">
        <f t="shared" si="0"/>
        <v>0</v>
      </c>
      <c r="G21" s="355"/>
      <c r="H21" s="569"/>
      <c r="I21" s="570"/>
      <c r="J21" s="447">
        <v>0</v>
      </c>
      <c r="K21" s="482"/>
      <c r="M21" s="4"/>
      <c r="N21" s="4"/>
      <c r="O21" s="4"/>
      <c r="P21" s="4"/>
      <c r="Q21" s="4"/>
    </row>
    <row r="22" spans="1:17" ht="19.5" customHeight="1">
      <c r="A22" s="356" t="s">
        <v>73</v>
      </c>
      <c r="B22" s="357"/>
      <c r="C22" s="356"/>
      <c r="D22" s="358"/>
      <c r="E22" s="359"/>
      <c r="F22" s="235">
        <v>0</v>
      </c>
      <c r="G22" s="235">
        <v>0</v>
      </c>
      <c r="H22" s="563"/>
      <c r="I22" s="564"/>
      <c r="J22" s="459">
        <v>0</v>
      </c>
      <c r="K22" s="482"/>
      <c r="M22" s="4"/>
      <c r="N22" s="4"/>
      <c r="O22" s="4"/>
      <c r="P22" s="4"/>
      <c r="Q22" s="4"/>
    </row>
    <row r="23" spans="1:17" ht="24.75" customHeight="1">
      <c r="A23" s="356" t="s">
        <v>14</v>
      </c>
      <c r="B23" s="357"/>
      <c r="C23" s="356"/>
      <c r="D23" s="358"/>
      <c r="E23" s="361"/>
      <c r="F23" s="235">
        <v>0</v>
      </c>
      <c r="G23" s="362">
        <v>0</v>
      </c>
      <c r="H23" s="363"/>
      <c r="I23" s="360"/>
      <c r="J23" s="459">
        <v>0</v>
      </c>
      <c r="K23" s="482"/>
      <c r="M23" s="4"/>
      <c r="N23" s="4"/>
      <c r="O23" s="4"/>
      <c r="P23" s="4"/>
      <c r="Q23" s="4"/>
    </row>
    <row r="24" spans="1:17" ht="24.75" customHeight="1" thickBot="1">
      <c r="A24" s="356" t="s">
        <v>4</v>
      </c>
      <c r="B24" s="357"/>
      <c r="C24" s="356"/>
      <c r="D24" s="358"/>
      <c r="E24" s="361"/>
      <c r="F24" s="364">
        <v>0</v>
      </c>
      <c r="G24" s="365">
        <v>0</v>
      </c>
      <c r="H24" s="363"/>
      <c r="I24" s="360"/>
      <c r="J24" s="459">
        <v>0</v>
      </c>
      <c r="K24" s="482"/>
      <c r="M24" s="4"/>
      <c r="N24" s="4"/>
      <c r="O24" s="4"/>
      <c r="P24" s="4"/>
      <c r="Q24" s="4"/>
    </row>
    <row r="25" spans="1:17" ht="23.25" customHeight="1" thickBot="1">
      <c r="A25" s="366" t="s">
        <v>295</v>
      </c>
      <c r="B25" s="356"/>
      <c r="C25" s="356"/>
      <c r="D25" s="367"/>
      <c r="E25" s="368"/>
      <c r="F25" s="369">
        <f>SUM(F13:F24)</f>
        <v>0</v>
      </c>
      <c r="G25" s="369">
        <f>SUM(G13:G24)</f>
        <v>0</v>
      </c>
      <c r="H25" s="567"/>
      <c r="I25" s="568"/>
      <c r="J25" s="369">
        <f>SUM(J13:J24)</f>
        <v>0</v>
      </c>
      <c r="K25" s="460"/>
      <c r="M25" s="4"/>
      <c r="N25" s="4"/>
      <c r="O25" s="4"/>
      <c r="P25" s="4"/>
      <c r="Q25" s="4"/>
    </row>
    <row r="26" spans="1:11" ht="14.25">
      <c r="A26" s="238" t="s">
        <v>70</v>
      </c>
      <c r="F26" s="370"/>
      <c r="G26" s="370"/>
      <c r="J26" s="440"/>
      <c r="K26" s="483"/>
    </row>
    <row r="27" spans="1:11" ht="26.25">
      <c r="A27" s="371" t="s">
        <v>64</v>
      </c>
      <c r="B27" s="320"/>
      <c r="C27" s="320"/>
      <c r="D27" s="320"/>
      <c r="E27" s="317"/>
      <c r="F27" s="372" t="s">
        <v>65</v>
      </c>
      <c r="G27" s="373" t="s">
        <v>274</v>
      </c>
      <c r="H27" s="571" t="s">
        <v>66</v>
      </c>
      <c r="I27" s="572"/>
      <c r="J27" s="454" t="s">
        <v>293</v>
      </c>
      <c r="K27" s="481"/>
    </row>
    <row r="28" spans="1:11" ht="14.25">
      <c r="A28" s="374" t="s">
        <v>296</v>
      </c>
      <c r="B28" s="375"/>
      <c r="C28" s="375"/>
      <c r="D28" s="375"/>
      <c r="E28" s="376"/>
      <c r="F28" s="235">
        <f>ROUND(F25*0.062,0)</f>
        <v>0</v>
      </c>
      <c r="G28" s="235">
        <f>ROUND(G25*0.062,0)</f>
        <v>0</v>
      </c>
      <c r="H28" s="565" t="s">
        <v>67</v>
      </c>
      <c r="I28" s="566"/>
      <c r="J28" s="447">
        <v>0</v>
      </c>
      <c r="K28" s="482"/>
    </row>
    <row r="29" spans="1:11" ht="14.25">
      <c r="A29" s="377" t="s">
        <v>69</v>
      </c>
      <c r="B29" s="349"/>
      <c r="C29" s="349"/>
      <c r="D29" s="349"/>
      <c r="E29" s="378"/>
      <c r="F29" s="379">
        <f>ROUND(F25*0.0145,0)</f>
        <v>0</v>
      </c>
      <c r="G29" s="379">
        <f>ROUND(G25*0.0145,0)</f>
        <v>0</v>
      </c>
      <c r="H29" s="565" t="s">
        <v>68</v>
      </c>
      <c r="I29" s="566"/>
      <c r="J29" s="447">
        <v>0</v>
      </c>
      <c r="K29" s="482"/>
    </row>
    <row r="30" spans="1:11" ht="14.25">
      <c r="A30" s="380" t="s">
        <v>297</v>
      </c>
      <c r="B30" s="381"/>
      <c r="C30" s="381"/>
      <c r="D30" s="381"/>
      <c r="E30" s="382"/>
      <c r="F30" s="355"/>
      <c r="G30" s="355"/>
      <c r="H30" s="561"/>
      <c r="I30" s="562"/>
      <c r="J30" s="447">
        <v>0</v>
      </c>
      <c r="K30" s="484"/>
    </row>
    <row r="31" spans="1:11" ht="14.25">
      <c r="A31" s="380" t="s">
        <v>298</v>
      </c>
      <c r="B31" s="381"/>
      <c r="C31" s="381"/>
      <c r="D31" s="381"/>
      <c r="E31" s="382"/>
      <c r="F31" s="355"/>
      <c r="G31" s="355"/>
      <c r="H31" s="561"/>
      <c r="I31" s="562"/>
      <c r="J31" s="447">
        <v>0</v>
      </c>
      <c r="K31" s="485"/>
    </row>
    <row r="32" spans="1:11" ht="14.25">
      <c r="A32" s="380" t="s">
        <v>299</v>
      </c>
      <c r="B32" s="383"/>
      <c r="C32" s="381"/>
      <c r="D32" s="381"/>
      <c r="E32" s="382"/>
      <c r="F32" s="355"/>
      <c r="G32" s="355"/>
      <c r="H32" s="561"/>
      <c r="I32" s="562"/>
      <c r="J32" s="447">
        <v>0</v>
      </c>
      <c r="K32" s="485"/>
    </row>
    <row r="33" spans="1:11" ht="14.25">
      <c r="A33" s="380" t="s">
        <v>300</v>
      </c>
      <c r="B33" s="383"/>
      <c r="C33" s="381"/>
      <c r="D33" s="381"/>
      <c r="E33" s="382"/>
      <c r="F33" s="355"/>
      <c r="G33" s="355"/>
      <c r="H33" s="561"/>
      <c r="I33" s="562"/>
      <c r="J33" s="447">
        <v>0</v>
      </c>
      <c r="K33" s="485"/>
    </row>
    <row r="34" spans="1:11" ht="14.25" thickBot="1">
      <c r="A34" s="380" t="s">
        <v>301</v>
      </c>
      <c r="B34" s="381"/>
      <c r="C34" s="381"/>
      <c r="D34" s="381"/>
      <c r="E34" s="382"/>
      <c r="F34" s="384">
        <f>SUM(F28:F33)</f>
        <v>0</v>
      </c>
      <c r="G34" s="384">
        <f>SUM(G28:G33)</f>
        <v>0</v>
      </c>
      <c r="H34" s="561"/>
      <c r="I34" s="562"/>
      <c r="J34" s="384">
        <f>SUM(J28:J33)</f>
        <v>0</v>
      </c>
      <c r="K34" s="433"/>
    </row>
    <row r="35" spans="1:11" ht="17.25" customHeight="1" thickBot="1">
      <c r="A35" s="385" t="s">
        <v>302</v>
      </c>
      <c r="B35" s="381"/>
      <c r="C35" s="381"/>
      <c r="D35" s="381"/>
      <c r="E35" s="381"/>
      <c r="F35" s="369">
        <f>+F25+F34</f>
        <v>0</v>
      </c>
      <c r="G35" s="424">
        <f>+G25+G34</f>
        <v>0</v>
      </c>
      <c r="H35" s="563"/>
      <c r="I35" s="564"/>
      <c r="J35" s="424">
        <f>+J25+J34</f>
        <v>0</v>
      </c>
      <c r="K35" s="460"/>
    </row>
    <row r="36" spans="1:13" ht="14.25">
      <c r="A36" s="4"/>
      <c r="B36" s="4"/>
      <c r="C36" s="4"/>
      <c r="D36" s="4"/>
      <c r="E36" s="4"/>
      <c r="F36" s="4"/>
      <c r="G36" s="4"/>
      <c r="H36" s="560"/>
      <c r="I36" s="560"/>
      <c r="J36" s="429"/>
      <c r="K36" s="486"/>
      <c r="L36" s="421"/>
      <c r="M36" s="421"/>
    </row>
    <row r="37" spans="1:13" ht="14.25">
      <c r="A37" s="4"/>
      <c r="B37" s="4"/>
      <c r="C37" s="4"/>
      <c r="D37" s="4"/>
      <c r="E37" s="4"/>
      <c r="F37" s="4"/>
      <c r="G37" s="4"/>
      <c r="H37" s="9"/>
      <c r="I37" s="9"/>
      <c r="J37" s="9"/>
      <c r="K37" s="487"/>
      <c r="L37" s="421"/>
      <c r="M37" s="421"/>
    </row>
    <row r="38" spans="1:13" ht="14.25">
      <c r="A38" s="4"/>
      <c r="B38" s="4"/>
      <c r="C38" s="4"/>
      <c r="D38" s="4"/>
      <c r="E38" s="4"/>
      <c r="F38" s="4"/>
      <c r="G38" s="4"/>
      <c r="H38" s="9"/>
      <c r="I38" s="9"/>
      <c r="J38" s="9"/>
      <c r="K38" s="487"/>
      <c r="L38" s="421"/>
      <c r="M38" s="421"/>
    </row>
    <row r="39" spans="1:10" ht="14.25">
      <c r="A39" s="4"/>
      <c r="B39" s="4"/>
      <c r="C39" s="4"/>
      <c r="D39" s="4"/>
      <c r="E39" s="4"/>
      <c r="F39" s="4"/>
      <c r="G39" s="4"/>
      <c r="H39" s="4"/>
      <c r="I39" s="4"/>
      <c r="J39" s="4"/>
    </row>
    <row r="40" spans="1:10" ht="14.25">
      <c r="A40" s="4"/>
      <c r="B40" s="4"/>
      <c r="C40" s="4"/>
      <c r="D40" s="4"/>
      <c r="E40" s="4"/>
      <c r="F40" s="4"/>
      <c r="G40" s="4"/>
      <c r="H40" s="4"/>
      <c r="I40" s="4"/>
      <c r="J40" s="4"/>
    </row>
    <row r="41" spans="1:10" ht="14.25">
      <c r="A41" s="4"/>
      <c r="B41" s="4"/>
      <c r="C41" s="4"/>
      <c r="D41" s="4"/>
      <c r="E41" s="4"/>
      <c r="F41" s="4"/>
      <c r="G41" s="4"/>
      <c r="H41" s="4"/>
      <c r="I41" s="4"/>
      <c r="J41" s="4"/>
    </row>
    <row r="42" spans="1:10" ht="14.25">
      <c r="A42" s="4"/>
      <c r="B42" s="4"/>
      <c r="C42" s="4"/>
      <c r="D42" s="4"/>
      <c r="E42" s="4"/>
      <c r="F42" s="4"/>
      <c r="G42" s="4"/>
      <c r="H42" s="4"/>
      <c r="I42" s="4"/>
      <c r="J42" s="4"/>
    </row>
  </sheetData>
  <sheetProtection/>
  <mergeCells count="29">
    <mergeCell ref="H12:I12"/>
    <mergeCell ref="A2:I2"/>
    <mergeCell ref="A3:I3"/>
    <mergeCell ref="A5:I5"/>
    <mergeCell ref="H11:I11"/>
    <mergeCell ref="B7:E7"/>
    <mergeCell ref="B9:E9"/>
    <mergeCell ref="A4:I4"/>
    <mergeCell ref="H17:I17"/>
    <mergeCell ref="H18:I18"/>
    <mergeCell ref="H19:I19"/>
    <mergeCell ref="H20:I20"/>
    <mergeCell ref="H13:I13"/>
    <mergeCell ref="H14:I14"/>
    <mergeCell ref="H15:I15"/>
    <mergeCell ref="H16:I16"/>
    <mergeCell ref="H29:I29"/>
    <mergeCell ref="H30:I30"/>
    <mergeCell ref="H22:I22"/>
    <mergeCell ref="H25:I25"/>
    <mergeCell ref="H21:I21"/>
    <mergeCell ref="H27:I27"/>
    <mergeCell ref="H28:I28"/>
    <mergeCell ref="H36:I36"/>
    <mergeCell ref="H31:I31"/>
    <mergeCell ref="H32:I32"/>
    <mergeCell ref="H33:I33"/>
    <mergeCell ref="H34:I34"/>
    <mergeCell ref="H35:I35"/>
  </mergeCells>
  <printOptions/>
  <pageMargins left="0.25" right="0" top="0" bottom="0" header="0.19" footer="0.3"/>
  <pageSetup horizontalDpi="600" verticalDpi="600" orientation="landscape" scale="70" r:id="rId2"/>
  <drawing r:id="rId1"/>
</worksheet>
</file>

<file path=xl/worksheets/sheet5.xml><?xml version="1.0" encoding="utf-8"?>
<worksheet xmlns="http://schemas.openxmlformats.org/spreadsheetml/2006/main" xmlns:r="http://schemas.openxmlformats.org/officeDocument/2006/relationships">
  <dimension ref="A1:M36"/>
  <sheetViews>
    <sheetView workbookViewId="0" topLeftCell="B1">
      <selection activeCell="L12" sqref="L12"/>
    </sheetView>
  </sheetViews>
  <sheetFormatPr defaultColWidth="9.140625" defaultRowHeight="15"/>
  <cols>
    <col min="1" max="1" width="29.00390625" style="6" customWidth="1"/>
    <col min="2" max="2" width="30.00390625" style="6" customWidth="1"/>
    <col min="3" max="3" width="5.28125" style="6" customWidth="1"/>
    <col min="4" max="4" width="9.8515625" style="6" customWidth="1"/>
    <col min="5" max="5" width="8.7109375" style="6" customWidth="1"/>
    <col min="6" max="6" width="12.8515625" style="6" customWidth="1"/>
    <col min="7" max="7" width="12.57421875" style="6" customWidth="1"/>
    <col min="8" max="8" width="8.7109375" style="6" customWidth="1"/>
    <col min="9" max="9" width="30.421875" style="6" customWidth="1"/>
    <col min="10" max="10" width="20.421875" style="441" customWidth="1"/>
    <col min="11" max="11" width="17.28125" style="311" customWidth="1"/>
    <col min="12" max="16384" width="9.140625" style="6" customWidth="1"/>
  </cols>
  <sheetData>
    <row r="1" ht="14.25">
      <c r="I1" s="6" t="s">
        <v>72</v>
      </c>
    </row>
    <row r="2" spans="1:10" ht="15">
      <c r="A2" s="575" t="s">
        <v>25</v>
      </c>
      <c r="B2" s="575"/>
      <c r="C2" s="575"/>
      <c r="D2" s="575"/>
      <c r="E2" s="575"/>
      <c r="F2" s="575"/>
      <c r="G2" s="575"/>
      <c r="H2" s="575"/>
      <c r="I2" s="575"/>
      <c r="J2" s="7"/>
    </row>
    <row r="3" spans="1:10" ht="15">
      <c r="A3" s="575" t="s">
        <v>332</v>
      </c>
      <c r="B3" s="575"/>
      <c r="C3" s="575"/>
      <c r="D3" s="575"/>
      <c r="E3" s="575"/>
      <c r="F3" s="575"/>
      <c r="G3" s="575"/>
      <c r="H3" s="575"/>
      <c r="I3" s="575"/>
      <c r="J3" s="7"/>
    </row>
    <row r="4" spans="1:10" ht="15">
      <c r="A4" s="575" t="s">
        <v>22</v>
      </c>
      <c r="B4" s="575"/>
      <c r="C4" s="575"/>
      <c r="D4" s="575"/>
      <c r="E4" s="575"/>
      <c r="F4" s="575"/>
      <c r="G4" s="575"/>
      <c r="H4" s="575"/>
      <c r="I4" s="575"/>
      <c r="J4" s="7"/>
    </row>
    <row r="5" spans="1:10" ht="15">
      <c r="A5" s="575" t="s">
        <v>54</v>
      </c>
      <c r="B5" s="575"/>
      <c r="C5" s="575"/>
      <c r="D5" s="575"/>
      <c r="E5" s="575"/>
      <c r="F5" s="575"/>
      <c r="G5" s="575"/>
      <c r="H5" s="575"/>
      <c r="I5" s="575"/>
      <c r="J5" s="7"/>
    </row>
    <row r="6" ht="6" customHeight="1"/>
    <row r="7" spans="1:10" ht="14.25">
      <c r="A7" s="4" t="s">
        <v>16</v>
      </c>
      <c r="B7" s="578">
        <v>0</v>
      </c>
      <c r="C7" s="578"/>
      <c r="D7" s="578"/>
      <c r="E7" s="578"/>
      <c r="F7" s="4"/>
      <c r="G7" s="4" t="s">
        <v>79</v>
      </c>
      <c r="H7" s="8"/>
      <c r="I7" s="206">
        <v>0</v>
      </c>
      <c r="J7" s="452"/>
    </row>
    <row r="8" spans="1:10" ht="10.5" customHeight="1">
      <c r="A8" s="4"/>
      <c r="B8" s="4"/>
      <c r="C8" s="4"/>
      <c r="D8" s="4"/>
      <c r="E8" s="4"/>
      <c r="F8" s="4"/>
      <c r="G8" s="4"/>
      <c r="H8" s="8"/>
      <c r="I8" s="4"/>
      <c r="J8" s="4"/>
    </row>
    <row r="9" spans="1:10" ht="18">
      <c r="A9" s="4" t="s">
        <v>71</v>
      </c>
      <c r="B9" s="578">
        <v>0</v>
      </c>
      <c r="C9" s="578"/>
      <c r="D9" s="578"/>
      <c r="E9" s="578"/>
      <c r="F9" s="4"/>
      <c r="G9" s="4" t="s">
        <v>80</v>
      </c>
      <c r="H9" s="386"/>
      <c r="I9" s="206" t="s">
        <v>323</v>
      </c>
      <c r="J9" s="432" t="s">
        <v>291</v>
      </c>
    </row>
    <row r="10" spans="1:10" ht="27.75" customHeight="1">
      <c r="A10" s="4"/>
      <c r="B10" s="4"/>
      <c r="C10" s="4" t="s">
        <v>63</v>
      </c>
      <c r="D10" s="4" t="s">
        <v>327</v>
      </c>
      <c r="E10" s="4"/>
      <c r="F10" s="4"/>
      <c r="G10" s="4"/>
      <c r="H10" s="349"/>
      <c r="I10" s="349"/>
      <c r="J10" s="458" t="s">
        <v>292</v>
      </c>
    </row>
    <row r="11" spans="1:11" ht="14.25">
      <c r="A11" s="422" t="s">
        <v>34</v>
      </c>
      <c r="B11" s="422" t="s">
        <v>36</v>
      </c>
      <c r="C11" s="422" t="s">
        <v>38</v>
      </c>
      <c r="D11" s="422" t="s">
        <v>39</v>
      </c>
      <c r="E11" s="422" t="s">
        <v>40</v>
      </c>
      <c r="F11" s="422" t="s">
        <v>59</v>
      </c>
      <c r="G11" s="423" t="s">
        <v>61</v>
      </c>
      <c r="H11" s="576" t="s">
        <v>62</v>
      </c>
      <c r="I11" s="577"/>
      <c r="J11" s="448" t="s">
        <v>289</v>
      </c>
      <c r="K11" s="488"/>
    </row>
    <row r="12" spans="1:11" ht="39">
      <c r="A12" s="350" t="s">
        <v>56</v>
      </c>
      <c r="B12" s="350" t="s">
        <v>57</v>
      </c>
      <c r="C12" s="351" t="s">
        <v>27</v>
      </c>
      <c r="D12" s="351" t="s">
        <v>1</v>
      </c>
      <c r="E12" s="351" t="s">
        <v>58</v>
      </c>
      <c r="F12" s="351" t="s">
        <v>60</v>
      </c>
      <c r="G12" s="200" t="s">
        <v>274</v>
      </c>
      <c r="H12" s="573" t="s">
        <v>294</v>
      </c>
      <c r="I12" s="574"/>
      <c r="J12" s="454" t="s">
        <v>293</v>
      </c>
      <c r="K12" s="489"/>
    </row>
    <row r="13" spans="1:11" ht="27" customHeight="1">
      <c r="A13" s="352"/>
      <c r="B13" s="352"/>
      <c r="C13" s="352"/>
      <c r="D13" s="353"/>
      <c r="E13" s="354"/>
      <c r="F13" s="387">
        <f aca="true" t="shared" si="0" ref="F13:F26">ROUND(C13*D13*E13,0)</f>
        <v>0</v>
      </c>
      <c r="G13" s="388"/>
      <c r="H13" s="569"/>
      <c r="I13" s="570"/>
      <c r="J13" s="447">
        <v>0</v>
      </c>
      <c r="K13" s="482"/>
    </row>
    <row r="14" spans="1:11" ht="27" customHeight="1">
      <c r="A14" s="352"/>
      <c r="B14" s="352"/>
      <c r="C14" s="352"/>
      <c r="D14" s="353"/>
      <c r="E14" s="354"/>
      <c r="F14" s="387">
        <f t="shared" si="0"/>
        <v>0</v>
      </c>
      <c r="G14" s="388"/>
      <c r="H14" s="569"/>
      <c r="I14" s="570"/>
      <c r="J14" s="447">
        <v>0</v>
      </c>
      <c r="K14" s="482"/>
    </row>
    <row r="15" spans="1:11" ht="27" customHeight="1">
      <c r="A15" s="352"/>
      <c r="B15" s="352"/>
      <c r="C15" s="352"/>
      <c r="D15" s="353"/>
      <c r="E15" s="354"/>
      <c r="F15" s="387">
        <f t="shared" si="0"/>
        <v>0</v>
      </c>
      <c r="G15" s="388"/>
      <c r="H15" s="569"/>
      <c r="I15" s="570"/>
      <c r="J15" s="447">
        <v>0</v>
      </c>
      <c r="K15" s="482"/>
    </row>
    <row r="16" spans="1:11" ht="27" customHeight="1">
      <c r="A16" s="352"/>
      <c r="B16" s="352"/>
      <c r="C16" s="352"/>
      <c r="D16" s="353"/>
      <c r="E16" s="354"/>
      <c r="F16" s="387">
        <f t="shared" si="0"/>
        <v>0</v>
      </c>
      <c r="G16" s="388"/>
      <c r="H16" s="569"/>
      <c r="I16" s="570"/>
      <c r="J16" s="447">
        <v>0</v>
      </c>
      <c r="K16" s="482"/>
    </row>
    <row r="17" spans="1:11" ht="27" customHeight="1">
      <c r="A17" s="352"/>
      <c r="B17" s="352"/>
      <c r="C17" s="352"/>
      <c r="D17" s="353"/>
      <c r="E17" s="354"/>
      <c r="F17" s="387">
        <f t="shared" si="0"/>
        <v>0</v>
      </c>
      <c r="G17" s="388"/>
      <c r="H17" s="569"/>
      <c r="I17" s="570"/>
      <c r="J17" s="447">
        <v>0</v>
      </c>
      <c r="K17" s="482"/>
    </row>
    <row r="18" spans="1:11" ht="27" customHeight="1">
      <c r="A18" s="352"/>
      <c r="B18" s="352"/>
      <c r="C18" s="352"/>
      <c r="D18" s="353"/>
      <c r="E18" s="354"/>
      <c r="F18" s="387">
        <f t="shared" si="0"/>
        <v>0</v>
      </c>
      <c r="G18" s="388"/>
      <c r="H18" s="569"/>
      <c r="I18" s="570"/>
      <c r="J18" s="447">
        <v>0</v>
      </c>
      <c r="K18" s="482"/>
    </row>
    <row r="19" spans="1:11" ht="27" customHeight="1">
      <c r="A19" s="352"/>
      <c r="B19" s="352"/>
      <c r="C19" s="352"/>
      <c r="D19" s="353"/>
      <c r="E19" s="354"/>
      <c r="F19" s="387">
        <f t="shared" si="0"/>
        <v>0</v>
      </c>
      <c r="G19" s="388"/>
      <c r="H19" s="569"/>
      <c r="I19" s="570"/>
      <c r="J19" s="447">
        <v>0</v>
      </c>
      <c r="K19" s="482"/>
    </row>
    <row r="20" spans="1:11" ht="27" customHeight="1">
      <c r="A20" s="352"/>
      <c r="B20" s="352"/>
      <c r="C20" s="352"/>
      <c r="D20" s="353"/>
      <c r="E20" s="354"/>
      <c r="F20" s="387">
        <f t="shared" si="0"/>
        <v>0</v>
      </c>
      <c r="G20" s="388"/>
      <c r="H20" s="569"/>
      <c r="I20" s="570"/>
      <c r="J20" s="447">
        <v>0</v>
      </c>
      <c r="K20" s="482"/>
    </row>
    <row r="21" spans="1:11" ht="27" customHeight="1">
      <c r="A21" s="352"/>
      <c r="B21" s="352"/>
      <c r="C21" s="352"/>
      <c r="D21" s="353"/>
      <c r="E21" s="354"/>
      <c r="F21" s="387">
        <f t="shared" si="0"/>
        <v>0</v>
      </c>
      <c r="G21" s="388"/>
      <c r="H21" s="569"/>
      <c r="I21" s="570"/>
      <c r="J21" s="447">
        <v>0</v>
      </c>
      <c r="K21" s="482"/>
    </row>
    <row r="22" spans="1:11" ht="27" customHeight="1">
      <c r="A22" s="352"/>
      <c r="B22" s="352"/>
      <c r="C22" s="352"/>
      <c r="D22" s="353"/>
      <c r="E22" s="354"/>
      <c r="F22" s="387">
        <f t="shared" si="0"/>
        <v>0</v>
      </c>
      <c r="G22" s="388"/>
      <c r="H22" s="569"/>
      <c r="I22" s="570"/>
      <c r="J22" s="459">
        <v>0</v>
      </c>
      <c r="K22" s="482"/>
    </row>
    <row r="23" spans="1:11" ht="27" customHeight="1">
      <c r="A23" s="352"/>
      <c r="B23" s="352"/>
      <c r="C23" s="352"/>
      <c r="D23" s="353"/>
      <c r="E23" s="354"/>
      <c r="F23" s="387">
        <f t="shared" si="0"/>
        <v>0</v>
      </c>
      <c r="G23" s="388"/>
      <c r="H23" s="569"/>
      <c r="I23" s="570"/>
      <c r="J23" s="459">
        <v>0</v>
      </c>
      <c r="K23" s="482"/>
    </row>
    <row r="24" spans="1:11" ht="27" customHeight="1">
      <c r="A24" s="352"/>
      <c r="B24" s="352"/>
      <c r="C24" s="352"/>
      <c r="D24" s="353"/>
      <c r="E24" s="354"/>
      <c r="F24" s="387">
        <f t="shared" si="0"/>
        <v>0</v>
      </c>
      <c r="G24" s="388"/>
      <c r="H24" s="569"/>
      <c r="I24" s="570"/>
      <c r="J24" s="459">
        <v>0</v>
      </c>
      <c r="K24" s="482"/>
    </row>
    <row r="25" spans="1:11" ht="27" customHeight="1">
      <c r="A25" s="352"/>
      <c r="B25" s="352"/>
      <c r="C25" s="352"/>
      <c r="D25" s="353"/>
      <c r="E25" s="354"/>
      <c r="F25" s="387">
        <f t="shared" si="0"/>
        <v>0</v>
      </c>
      <c r="G25" s="388"/>
      <c r="H25" s="569"/>
      <c r="I25" s="570"/>
      <c r="J25" s="447">
        <v>0</v>
      </c>
      <c r="K25" s="482"/>
    </row>
    <row r="26" spans="1:11" ht="27" customHeight="1" thickBot="1">
      <c r="A26" s="462"/>
      <c r="B26" s="462"/>
      <c r="C26" s="462"/>
      <c r="D26" s="466"/>
      <c r="E26" s="468"/>
      <c r="F26" s="470">
        <f t="shared" si="0"/>
        <v>0</v>
      </c>
      <c r="G26" s="471"/>
      <c r="H26" s="581"/>
      <c r="I26" s="582"/>
      <c r="J26" s="435">
        <v>0</v>
      </c>
      <c r="K26" s="490"/>
    </row>
    <row r="27" spans="1:11" ht="24.75" customHeight="1" thickBot="1">
      <c r="A27" s="463" t="s">
        <v>295</v>
      </c>
      <c r="B27" s="464"/>
      <c r="C27" s="465"/>
      <c r="D27" s="467"/>
      <c r="E27" s="469"/>
      <c r="F27" s="460">
        <f>SUM(F13:F26)</f>
        <v>0</v>
      </c>
      <c r="G27" s="472">
        <f>SUM(G13:G26)</f>
        <v>0</v>
      </c>
      <c r="H27" s="579"/>
      <c r="I27" s="580"/>
      <c r="J27" s="472">
        <f>SUM(J13:J26)</f>
        <v>0</v>
      </c>
      <c r="K27" s="472"/>
    </row>
    <row r="28" spans="9:13" ht="14.25">
      <c r="I28" s="442"/>
      <c r="J28" s="449"/>
      <c r="K28" s="491"/>
      <c r="L28" s="421"/>
      <c r="M28" s="421"/>
    </row>
    <row r="29" spans="9:13" ht="14.25">
      <c r="I29" s="442"/>
      <c r="J29" s="449"/>
      <c r="K29" s="491"/>
      <c r="L29" s="421"/>
      <c r="M29" s="421"/>
    </row>
    <row r="30" spans="9:13" ht="14.25">
      <c r="I30" s="442"/>
      <c r="J30" s="449"/>
      <c r="K30" s="491"/>
      <c r="L30" s="421"/>
      <c r="M30" s="421"/>
    </row>
    <row r="31" spans="9:13" ht="14.25">
      <c r="I31" s="442"/>
      <c r="J31" s="449"/>
      <c r="K31" s="491"/>
      <c r="L31" s="421"/>
      <c r="M31" s="421"/>
    </row>
    <row r="32" spans="9:13" ht="14.25">
      <c r="I32" s="442"/>
      <c r="J32" s="449"/>
      <c r="K32" s="491"/>
      <c r="L32" s="421"/>
      <c r="M32" s="421"/>
    </row>
    <row r="33" spans="9:13" ht="14.25">
      <c r="I33" s="442"/>
      <c r="J33" s="449"/>
      <c r="K33" s="491"/>
      <c r="L33" s="421"/>
      <c r="M33" s="421"/>
    </row>
    <row r="34" spans="9:13" ht="14.25">
      <c r="I34" s="442"/>
      <c r="J34" s="449"/>
      <c r="K34" s="492"/>
      <c r="L34" s="421"/>
      <c r="M34" s="421"/>
    </row>
    <row r="35" spans="9:13" ht="14.25">
      <c r="I35" s="442"/>
      <c r="J35" s="434"/>
      <c r="K35" s="487"/>
      <c r="L35" s="421"/>
      <c r="M35" s="421"/>
    </row>
    <row r="36" spans="9:11" ht="14.25">
      <c r="I36" s="442"/>
      <c r="J36" s="442"/>
      <c r="K36" s="487"/>
    </row>
  </sheetData>
  <sheetProtection/>
  <mergeCells count="23">
    <mergeCell ref="H26:I26"/>
    <mergeCell ref="H17:I17"/>
    <mergeCell ref="H22:I22"/>
    <mergeCell ref="A4:I4"/>
    <mergeCell ref="B9:E9"/>
    <mergeCell ref="B7:E7"/>
    <mergeCell ref="H27:I27"/>
    <mergeCell ref="H13:I13"/>
    <mergeCell ref="H14:I14"/>
    <mergeCell ref="H15:I15"/>
    <mergeCell ref="H16:I16"/>
    <mergeCell ref="H25:I25"/>
    <mergeCell ref="H19:I19"/>
    <mergeCell ref="H20:I20"/>
    <mergeCell ref="H24:I24"/>
    <mergeCell ref="H21:I21"/>
    <mergeCell ref="A2:I2"/>
    <mergeCell ref="A3:I3"/>
    <mergeCell ref="A5:I5"/>
    <mergeCell ref="H11:I11"/>
    <mergeCell ref="H23:I23"/>
    <mergeCell ref="H12:I12"/>
    <mergeCell ref="H18:I18"/>
  </mergeCells>
  <printOptions/>
  <pageMargins left="0.2559375" right="0.13" top="0.14" bottom="0.27" header="0.43" footer="0.3"/>
  <pageSetup horizontalDpi="600" verticalDpi="600" orientation="landscape" scale="70" r:id="rId2"/>
  <drawing r:id="rId1"/>
</worksheet>
</file>

<file path=xl/worksheets/sheet6.xml><?xml version="1.0" encoding="utf-8"?>
<worksheet xmlns="http://schemas.openxmlformats.org/spreadsheetml/2006/main" xmlns:r="http://schemas.openxmlformats.org/officeDocument/2006/relationships">
  <dimension ref="A1:K34"/>
  <sheetViews>
    <sheetView workbookViewId="0" topLeftCell="C1">
      <selection activeCell="N6" sqref="N6"/>
    </sheetView>
  </sheetViews>
  <sheetFormatPr defaultColWidth="9.140625" defaultRowHeight="15"/>
  <cols>
    <col min="1" max="1" width="26.00390625" style="6" customWidth="1"/>
    <col min="2" max="2" width="23.8515625" style="6" customWidth="1"/>
    <col min="3" max="3" width="6.57421875" style="6" customWidth="1"/>
    <col min="4" max="4" width="13.421875" style="6" customWidth="1"/>
    <col min="5" max="5" width="8.7109375" style="6" customWidth="1"/>
    <col min="6" max="6" width="13.28125" style="6" customWidth="1"/>
    <col min="7" max="7" width="11.57421875" style="6" customWidth="1"/>
    <col min="8" max="8" width="8.7109375" style="6" customWidth="1"/>
    <col min="9" max="9" width="37.7109375" style="6" customWidth="1"/>
    <col min="10" max="10" width="17.421875" style="441" customWidth="1"/>
    <col min="11" max="11" width="14.8515625" style="311" customWidth="1"/>
    <col min="12" max="16384" width="9.140625" style="6" customWidth="1"/>
  </cols>
  <sheetData>
    <row r="1" ht="14.25">
      <c r="I1" s="6" t="s">
        <v>15</v>
      </c>
    </row>
    <row r="2" spans="1:10" ht="15">
      <c r="A2" s="575" t="s">
        <v>25</v>
      </c>
      <c r="B2" s="575"/>
      <c r="C2" s="575"/>
      <c r="D2" s="575"/>
      <c r="E2" s="575"/>
      <c r="F2" s="575"/>
      <c r="G2" s="575"/>
      <c r="H2" s="575"/>
      <c r="I2" s="575"/>
      <c r="J2" s="7"/>
    </row>
    <row r="3" spans="1:10" ht="15">
      <c r="A3" s="575" t="s">
        <v>332</v>
      </c>
      <c r="B3" s="575"/>
      <c r="C3" s="575"/>
      <c r="D3" s="575"/>
      <c r="E3" s="575"/>
      <c r="F3" s="575"/>
      <c r="G3" s="575"/>
      <c r="H3" s="575"/>
      <c r="I3" s="575"/>
      <c r="J3" s="7"/>
    </row>
    <row r="4" spans="1:10" ht="15">
      <c r="A4" s="575" t="s">
        <v>22</v>
      </c>
      <c r="B4" s="575"/>
      <c r="C4" s="575"/>
      <c r="D4" s="575"/>
      <c r="E4" s="575"/>
      <c r="F4" s="575"/>
      <c r="G4" s="575"/>
      <c r="H4" s="575"/>
      <c r="I4" s="575"/>
      <c r="J4" s="7"/>
    </row>
    <row r="5" spans="1:10" ht="15">
      <c r="A5" s="575" t="s">
        <v>54</v>
      </c>
      <c r="B5" s="575"/>
      <c r="C5" s="575"/>
      <c r="D5" s="575"/>
      <c r="E5" s="575"/>
      <c r="F5" s="575"/>
      <c r="G5" s="575"/>
      <c r="H5" s="575"/>
      <c r="I5" s="575"/>
      <c r="J5" s="7"/>
    </row>
    <row r="6" ht="4.5" customHeight="1"/>
    <row r="7" spans="1:10" ht="14.25">
      <c r="A7" s="4" t="s">
        <v>16</v>
      </c>
      <c r="B7" s="578">
        <v>0</v>
      </c>
      <c r="C7" s="578"/>
      <c r="D7" s="578"/>
      <c r="E7" s="578"/>
      <c r="F7" s="4"/>
      <c r="G7" s="4" t="s">
        <v>79</v>
      </c>
      <c r="H7" s="8"/>
      <c r="I7" s="206">
        <v>0</v>
      </c>
      <c r="J7" s="452"/>
    </row>
    <row r="8" spans="1:10" ht="14.25">
      <c r="A8" s="4"/>
      <c r="B8" s="4"/>
      <c r="C8" s="4"/>
      <c r="D8" s="4"/>
      <c r="E8" s="4"/>
      <c r="F8" s="4"/>
      <c r="G8" s="4"/>
      <c r="H8" s="8"/>
      <c r="I8" s="4"/>
      <c r="J8" s="4"/>
    </row>
    <row r="9" spans="1:10" ht="18">
      <c r="A9" s="4" t="s">
        <v>71</v>
      </c>
      <c r="B9" s="578">
        <v>0</v>
      </c>
      <c r="C9" s="578"/>
      <c r="D9" s="578"/>
      <c r="E9" s="578"/>
      <c r="F9" s="4"/>
      <c r="G9" s="4" t="s">
        <v>80</v>
      </c>
      <c r="H9" s="386"/>
      <c r="I9" s="322" t="s">
        <v>323</v>
      </c>
      <c r="J9" s="432" t="s">
        <v>291</v>
      </c>
    </row>
    <row r="10" spans="1:10" ht="31.5" customHeight="1">
      <c r="A10" s="4"/>
      <c r="B10" s="4"/>
      <c r="C10" s="4" t="s">
        <v>63</v>
      </c>
      <c r="D10" s="4" t="s">
        <v>327</v>
      </c>
      <c r="E10" s="4"/>
      <c r="F10" s="4"/>
      <c r="G10" s="4"/>
      <c r="H10" s="349"/>
      <c r="I10" s="349"/>
      <c r="J10" s="458" t="s">
        <v>292</v>
      </c>
    </row>
    <row r="11" spans="1:11" ht="14.25">
      <c r="A11" s="422" t="s">
        <v>34</v>
      </c>
      <c r="B11" s="422" t="s">
        <v>36</v>
      </c>
      <c r="C11" s="422" t="s">
        <v>38</v>
      </c>
      <c r="D11" s="422" t="s">
        <v>39</v>
      </c>
      <c r="E11" s="422" t="s">
        <v>40</v>
      </c>
      <c r="F11" s="422" t="s">
        <v>59</v>
      </c>
      <c r="G11" s="423" t="s">
        <v>61</v>
      </c>
      <c r="H11" s="576" t="s">
        <v>62</v>
      </c>
      <c r="I11" s="577"/>
      <c r="J11" s="448" t="s">
        <v>289</v>
      </c>
      <c r="K11" s="493"/>
    </row>
    <row r="12" spans="1:11" ht="38.25" customHeight="1">
      <c r="A12" s="350" t="s">
        <v>56</v>
      </c>
      <c r="B12" s="350" t="s">
        <v>57</v>
      </c>
      <c r="C12" s="351" t="s">
        <v>27</v>
      </c>
      <c r="D12" s="351" t="s">
        <v>1</v>
      </c>
      <c r="E12" s="351" t="s">
        <v>58</v>
      </c>
      <c r="F12" s="351" t="s">
        <v>60</v>
      </c>
      <c r="G12" s="200" t="s">
        <v>274</v>
      </c>
      <c r="H12" s="573" t="s">
        <v>255</v>
      </c>
      <c r="I12" s="574"/>
      <c r="J12" s="454" t="s">
        <v>293</v>
      </c>
      <c r="K12" s="489"/>
    </row>
    <row r="13" spans="1:11" ht="27" customHeight="1">
      <c r="A13" s="352"/>
      <c r="B13" s="352"/>
      <c r="C13" s="352"/>
      <c r="D13" s="353"/>
      <c r="E13" s="354"/>
      <c r="F13" s="387">
        <f aca="true" t="shared" si="0" ref="F13:F26">ROUND(C13*D13*E13,0)</f>
        <v>0</v>
      </c>
      <c r="G13" s="388"/>
      <c r="H13" s="569"/>
      <c r="I13" s="570"/>
      <c r="J13" s="447">
        <v>0</v>
      </c>
      <c r="K13" s="482"/>
    </row>
    <row r="14" spans="1:11" ht="27" customHeight="1">
      <c r="A14" s="352"/>
      <c r="B14" s="352"/>
      <c r="C14" s="352"/>
      <c r="D14" s="353"/>
      <c r="E14" s="354"/>
      <c r="F14" s="387">
        <f t="shared" si="0"/>
        <v>0</v>
      </c>
      <c r="G14" s="388"/>
      <c r="H14" s="569"/>
      <c r="I14" s="570"/>
      <c r="J14" s="447">
        <v>0</v>
      </c>
      <c r="K14" s="482"/>
    </row>
    <row r="15" spans="1:11" ht="27" customHeight="1">
      <c r="A15" s="352"/>
      <c r="B15" s="352"/>
      <c r="C15" s="352"/>
      <c r="D15" s="353"/>
      <c r="E15" s="354"/>
      <c r="F15" s="387">
        <f t="shared" si="0"/>
        <v>0</v>
      </c>
      <c r="G15" s="388"/>
      <c r="H15" s="569"/>
      <c r="I15" s="570"/>
      <c r="J15" s="447">
        <v>0</v>
      </c>
      <c r="K15" s="482"/>
    </row>
    <row r="16" spans="1:11" ht="27" customHeight="1">
      <c r="A16" s="352"/>
      <c r="B16" s="352"/>
      <c r="C16" s="352"/>
      <c r="D16" s="353"/>
      <c r="E16" s="354"/>
      <c r="F16" s="387">
        <f t="shared" si="0"/>
        <v>0</v>
      </c>
      <c r="G16" s="388"/>
      <c r="H16" s="569"/>
      <c r="I16" s="570"/>
      <c r="J16" s="447">
        <v>0</v>
      </c>
      <c r="K16" s="482"/>
    </row>
    <row r="17" spans="1:11" ht="27" customHeight="1">
      <c r="A17" s="352"/>
      <c r="B17" s="352"/>
      <c r="C17" s="352"/>
      <c r="D17" s="353"/>
      <c r="E17" s="354"/>
      <c r="F17" s="387">
        <f t="shared" si="0"/>
        <v>0</v>
      </c>
      <c r="G17" s="388"/>
      <c r="H17" s="569"/>
      <c r="I17" s="570"/>
      <c r="J17" s="447">
        <v>0</v>
      </c>
      <c r="K17" s="482"/>
    </row>
    <row r="18" spans="1:11" ht="27" customHeight="1">
      <c r="A18" s="352"/>
      <c r="B18" s="352"/>
      <c r="C18" s="352"/>
      <c r="D18" s="353"/>
      <c r="E18" s="354"/>
      <c r="F18" s="387">
        <f t="shared" si="0"/>
        <v>0</v>
      </c>
      <c r="G18" s="388"/>
      <c r="H18" s="569"/>
      <c r="I18" s="570"/>
      <c r="J18" s="447">
        <v>0</v>
      </c>
      <c r="K18" s="482"/>
    </row>
    <row r="19" spans="1:11" ht="27" customHeight="1">
      <c r="A19" s="352"/>
      <c r="B19" s="352"/>
      <c r="C19" s="352"/>
      <c r="D19" s="353"/>
      <c r="E19" s="354"/>
      <c r="F19" s="387">
        <f t="shared" si="0"/>
        <v>0</v>
      </c>
      <c r="G19" s="388"/>
      <c r="H19" s="569"/>
      <c r="I19" s="570"/>
      <c r="J19" s="447">
        <v>0</v>
      </c>
      <c r="K19" s="482"/>
    </row>
    <row r="20" spans="1:11" ht="27" customHeight="1">
      <c r="A20" s="352"/>
      <c r="B20" s="352"/>
      <c r="C20" s="352"/>
      <c r="D20" s="353"/>
      <c r="E20" s="354"/>
      <c r="F20" s="387">
        <f t="shared" si="0"/>
        <v>0</v>
      </c>
      <c r="G20" s="388"/>
      <c r="H20" s="569"/>
      <c r="I20" s="570"/>
      <c r="J20" s="447">
        <v>0</v>
      </c>
      <c r="K20" s="482"/>
    </row>
    <row r="21" spans="1:11" ht="27" customHeight="1">
      <c r="A21" s="352"/>
      <c r="B21" s="352"/>
      <c r="C21" s="352"/>
      <c r="D21" s="353"/>
      <c r="E21" s="354"/>
      <c r="F21" s="387">
        <f t="shared" si="0"/>
        <v>0</v>
      </c>
      <c r="G21" s="388"/>
      <c r="H21" s="569"/>
      <c r="I21" s="570"/>
      <c r="J21" s="447">
        <v>0</v>
      </c>
      <c r="K21" s="482"/>
    </row>
    <row r="22" spans="1:11" ht="27" customHeight="1">
      <c r="A22" s="352"/>
      <c r="B22" s="352"/>
      <c r="C22" s="352"/>
      <c r="D22" s="353"/>
      <c r="E22" s="354"/>
      <c r="F22" s="387">
        <f t="shared" si="0"/>
        <v>0</v>
      </c>
      <c r="G22" s="388"/>
      <c r="H22" s="569"/>
      <c r="I22" s="570"/>
      <c r="J22" s="459">
        <v>0</v>
      </c>
      <c r="K22" s="459"/>
    </row>
    <row r="23" spans="1:11" ht="27" customHeight="1">
      <c r="A23" s="352"/>
      <c r="B23" s="352"/>
      <c r="C23" s="352"/>
      <c r="D23" s="353"/>
      <c r="E23" s="354"/>
      <c r="F23" s="387">
        <f t="shared" si="0"/>
        <v>0</v>
      </c>
      <c r="G23" s="388"/>
      <c r="H23" s="569"/>
      <c r="I23" s="570"/>
      <c r="J23" s="459">
        <v>0</v>
      </c>
      <c r="K23" s="459"/>
    </row>
    <row r="24" spans="1:11" ht="27" customHeight="1">
      <c r="A24" s="352"/>
      <c r="B24" s="352"/>
      <c r="C24" s="352"/>
      <c r="D24" s="353"/>
      <c r="E24" s="354"/>
      <c r="F24" s="387">
        <f t="shared" si="0"/>
        <v>0</v>
      </c>
      <c r="G24" s="388"/>
      <c r="H24" s="569"/>
      <c r="I24" s="570"/>
      <c r="J24" s="459">
        <v>0</v>
      </c>
      <c r="K24" s="459"/>
    </row>
    <row r="25" spans="1:11" ht="27" customHeight="1">
      <c r="A25" s="352"/>
      <c r="B25" s="352"/>
      <c r="C25" s="352"/>
      <c r="D25" s="353"/>
      <c r="E25" s="354"/>
      <c r="F25" s="387">
        <f t="shared" si="0"/>
        <v>0</v>
      </c>
      <c r="G25" s="388"/>
      <c r="H25" s="569"/>
      <c r="I25" s="570"/>
      <c r="J25" s="447">
        <v>0</v>
      </c>
      <c r="K25" s="482"/>
    </row>
    <row r="26" spans="1:11" ht="27" customHeight="1" thickBot="1">
      <c r="A26" s="462"/>
      <c r="B26" s="462"/>
      <c r="C26" s="462"/>
      <c r="D26" s="466"/>
      <c r="E26" s="468"/>
      <c r="F26" s="470">
        <f t="shared" si="0"/>
        <v>0</v>
      </c>
      <c r="G26" s="471"/>
      <c r="H26" s="581"/>
      <c r="I26" s="582"/>
      <c r="J26" s="435">
        <v>0</v>
      </c>
      <c r="K26" s="435"/>
    </row>
    <row r="27" spans="1:11" ht="24" customHeight="1" thickBot="1">
      <c r="A27" s="463" t="s">
        <v>295</v>
      </c>
      <c r="B27" s="464"/>
      <c r="C27" s="465"/>
      <c r="D27" s="467"/>
      <c r="E27" s="469"/>
      <c r="F27" s="460">
        <f>SUM(F13:F26)</f>
        <v>0</v>
      </c>
      <c r="G27" s="460">
        <f>SUM(G13:G26)</f>
        <v>0</v>
      </c>
      <c r="H27" s="583"/>
      <c r="I27" s="584"/>
      <c r="J27" s="460">
        <f>SUM(J13:J26)</f>
        <v>0</v>
      </c>
      <c r="K27" s="460"/>
    </row>
    <row r="28" ht="14.25">
      <c r="K28" s="494"/>
    </row>
    <row r="29" ht="14.25">
      <c r="K29" s="494"/>
    </row>
    <row r="30" ht="14.25">
      <c r="K30" s="494"/>
    </row>
    <row r="31" ht="14.25">
      <c r="K31" s="487"/>
    </row>
    <row r="32" ht="14.25">
      <c r="K32" s="487"/>
    </row>
    <row r="33" ht="14.25">
      <c r="K33" s="495"/>
    </row>
    <row r="34" ht="14.25">
      <c r="K34" s="496"/>
    </row>
  </sheetData>
  <sheetProtection/>
  <mergeCells count="23">
    <mergeCell ref="H20:I20"/>
    <mergeCell ref="H21:I21"/>
    <mergeCell ref="H22:I22"/>
    <mergeCell ref="H27:I27"/>
    <mergeCell ref="H25:I25"/>
    <mergeCell ref="H26:I26"/>
    <mergeCell ref="H23:I23"/>
    <mergeCell ref="H24:I24"/>
    <mergeCell ref="H14:I14"/>
    <mergeCell ref="H15:I15"/>
    <mergeCell ref="H16:I16"/>
    <mergeCell ref="H17:I17"/>
    <mergeCell ref="H18:I18"/>
    <mergeCell ref="H19:I19"/>
    <mergeCell ref="H13:I13"/>
    <mergeCell ref="A2:I2"/>
    <mergeCell ref="A3:I3"/>
    <mergeCell ref="A5:I5"/>
    <mergeCell ref="H11:I11"/>
    <mergeCell ref="H12:I12"/>
    <mergeCell ref="B7:E7"/>
    <mergeCell ref="B9:E9"/>
    <mergeCell ref="A4:I4"/>
  </mergeCells>
  <printOptions/>
  <pageMargins left="0.2" right="0.2" top="0.5" bottom="0.5" header="0.3" footer="0.3"/>
  <pageSetup horizontalDpi="600" verticalDpi="600" orientation="landscape" scale="73" r:id="rId2"/>
  <drawing r:id="rId1"/>
</worksheet>
</file>

<file path=xl/worksheets/sheet7.xml><?xml version="1.0" encoding="utf-8"?>
<worksheet xmlns="http://schemas.openxmlformats.org/spreadsheetml/2006/main" xmlns:r="http://schemas.openxmlformats.org/officeDocument/2006/relationships">
  <dimension ref="A1:K35"/>
  <sheetViews>
    <sheetView workbookViewId="0" topLeftCell="A1">
      <selection activeCell="J13" sqref="J13"/>
    </sheetView>
  </sheetViews>
  <sheetFormatPr defaultColWidth="11.421875" defaultRowHeight="15"/>
  <cols>
    <col min="1" max="1" width="26.8515625" style="6" customWidth="1"/>
    <col min="2" max="2" width="21.8515625" style="6" customWidth="1"/>
    <col min="3" max="3" width="5.28125" style="6" customWidth="1"/>
    <col min="4" max="4" width="10.28125" style="6" customWidth="1"/>
    <col min="5" max="5" width="8.7109375" style="6" customWidth="1"/>
    <col min="6" max="6" width="18.421875" style="6" customWidth="1"/>
    <col min="7" max="7" width="17.140625" style="6" customWidth="1"/>
    <col min="8" max="8" width="12.140625" style="6" customWidth="1"/>
    <col min="9" max="9" width="28.28125" style="6" customWidth="1"/>
    <col min="10" max="10" width="20.8515625" style="441" customWidth="1"/>
    <col min="11" max="11" width="15.8515625" style="311" customWidth="1"/>
    <col min="12" max="16384" width="11.421875" style="6" customWidth="1"/>
  </cols>
  <sheetData>
    <row r="1" ht="14.25">
      <c r="I1" s="6" t="s">
        <v>5</v>
      </c>
    </row>
    <row r="2" spans="1:10" ht="15">
      <c r="A2" s="575" t="s">
        <v>25</v>
      </c>
      <c r="B2" s="575"/>
      <c r="C2" s="575"/>
      <c r="D2" s="575"/>
      <c r="E2" s="575"/>
      <c r="F2" s="575"/>
      <c r="G2" s="575"/>
      <c r="H2" s="575"/>
      <c r="I2" s="575"/>
      <c r="J2" s="7"/>
    </row>
    <row r="3" spans="1:10" ht="15">
      <c r="A3" s="575" t="s">
        <v>332</v>
      </c>
      <c r="B3" s="575"/>
      <c r="C3" s="575"/>
      <c r="D3" s="575"/>
      <c r="E3" s="575"/>
      <c r="F3" s="575"/>
      <c r="G3" s="575"/>
      <c r="H3" s="575"/>
      <c r="I3" s="575"/>
      <c r="J3" s="7"/>
    </row>
    <row r="4" spans="1:10" ht="15">
      <c r="A4" s="575" t="s">
        <v>22</v>
      </c>
      <c r="B4" s="575"/>
      <c r="C4" s="575"/>
      <c r="D4" s="575"/>
      <c r="E4" s="575"/>
      <c r="F4" s="575"/>
      <c r="G4" s="575"/>
      <c r="H4" s="575"/>
      <c r="I4" s="575"/>
      <c r="J4" s="7"/>
    </row>
    <row r="5" spans="1:10" ht="15">
      <c r="A5" s="575" t="s">
        <v>54</v>
      </c>
      <c r="B5" s="575"/>
      <c r="C5" s="575"/>
      <c r="D5" s="575"/>
      <c r="E5" s="575"/>
      <c r="F5" s="575"/>
      <c r="G5" s="575"/>
      <c r="H5" s="575"/>
      <c r="I5" s="575"/>
      <c r="J5" s="7"/>
    </row>
    <row r="6" ht="15"/>
    <row r="7" spans="1:10" ht="14.25">
      <c r="A7" s="4" t="s">
        <v>16</v>
      </c>
      <c r="B7" s="578">
        <v>0</v>
      </c>
      <c r="C7" s="578"/>
      <c r="D7" s="578"/>
      <c r="E7" s="578"/>
      <c r="F7" s="4"/>
      <c r="G7" s="4" t="s">
        <v>79</v>
      </c>
      <c r="H7" s="8"/>
      <c r="I7" s="206">
        <v>0</v>
      </c>
      <c r="J7" s="452"/>
    </row>
    <row r="8" spans="1:9" ht="14.25">
      <c r="A8" s="4"/>
      <c r="B8" s="4"/>
      <c r="C8" s="4"/>
      <c r="D8" s="4"/>
      <c r="E8" s="4"/>
      <c r="F8" s="4"/>
      <c r="G8" s="4"/>
      <c r="H8" s="8"/>
      <c r="I8" s="4"/>
    </row>
    <row r="9" spans="1:10" ht="18">
      <c r="A9" s="4" t="s">
        <v>71</v>
      </c>
      <c r="B9" s="578">
        <v>0</v>
      </c>
      <c r="C9" s="578"/>
      <c r="D9" s="578"/>
      <c r="E9" s="578"/>
      <c r="F9" s="4"/>
      <c r="G9" s="4" t="s">
        <v>80</v>
      </c>
      <c r="H9" s="386"/>
      <c r="I9" s="322" t="s">
        <v>323</v>
      </c>
      <c r="J9" s="432" t="s">
        <v>291</v>
      </c>
    </row>
    <row r="10" spans="1:10" ht="31.5" customHeight="1">
      <c r="A10" s="4"/>
      <c r="B10" s="4"/>
      <c r="C10" s="4" t="s">
        <v>63</v>
      </c>
      <c r="D10" s="4" t="s">
        <v>327</v>
      </c>
      <c r="E10" s="4"/>
      <c r="F10" s="4"/>
      <c r="G10" s="4"/>
      <c r="H10" s="349"/>
      <c r="I10" s="349"/>
      <c r="J10" s="458" t="s">
        <v>292</v>
      </c>
    </row>
    <row r="11" spans="1:11" ht="14.25">
      <c r="A11" s="422" t="s">
        <v>34</v>
      </c>
      <c r="B11" s="422" t="s">
        <v>36</v>
      </c>
      <c r="C11" s="422" t="s">
        <v>38</v>
      </c>
      <c r="D11" s="422" t="s">
        <v>39</v>
      </c>
      <c r="E11" s="422" t="s">
        <v>40</v>
      </c>
      <c r="F11" s="422" t="s">
        <v>59</v>
      </c>
      <c r="G11" s="423" t="s">
        <v>61</v>
      </c>
      <c r="H11" s="576" t="s">
        <v>62</v>
      </c>
      <c r="I11" s="577"/>
      <c r="J11" s="448" t="s">
        <v>289</v>
      </c>
      <c r="K11" s="497"/>
    </row>
    <row r="12" spans="1:11" ht="39">
      <c r="A12" s="350" t="s">
        <v>56</v>
      </c>
      <c r="B12" s="350" t="s">
        <v>57</v>
      </c>
      <c r="C12" s="351" t="s">
        <v>27</v>
      </c>
      <c r="D12" s="351" t="s">
        <v>1</v>
      </c>
      <c r="E12" s="351" t="s">
        <v>58</v>
      </c>
      <c r="F12" s="351" t="s">
        <v>60</v>
      </c>
      <c r="G12" s="200" t="s">
        <v>274</v>
      </c>
      <c r="H12" s="573" t="s">
        <v>279</v>
      </c>
      <c r="I12" s="574"/>
      <c r="J12" s="454" t="s">
        <v>293</v>
      </c>
      <c r="K12" s="489"/>
    </row>
    <row r="13" spans="1:11" ht="24.75" customHeight="1">
      <c r="A13" s="352"/>
      <c r="B13" s="352"/>
      <c r="C13" s="352"/>
      <c r="D13" s="353"/>
      <c r="E13" s="354"/>
      <c r="F13" s="235">
        <f aca="true" t="shared" si="0" ref="F13:F27">ROUND(C13*D13*E13,0)</f>
        <v>0</v>
      </c>
      <c r="G13" s="388"/>
      <c r="H13" s="569"/>
      <c r="I13" s="570"/>
      <c r="J13" s="447">
        <v>0</v>
      </c>
      <c r="K13" s="482"/>
    </row>
    <row r="14" spans="1:11" ht="24.75" customHeight="1">
      <c r="A14" s="352"/>
      <c r="B14" s="352"/>
      <c r="C14" s="352"/>
      <c r="D14" s="353"/>
      <c r="E14" s="354"/>
      <c r="F14" s="235">
        <f t="shared" si="0"/>
        <v>0</v>
      </c>
      <c r="G14" s="388"/>
      <c r="H14" s="569"/>
      <c r="I14" s="570"/>
      <c r="J14" s="447">
        <v>0</v>
      </c>
      <c r="K14" s="482"/>
    </row>
    <row r="15" spans="1:11" ht="24.75" customHeight="1">
      <c r="A15" s="352"/>
      <c r="B15" s="352"/>
      <c r="C15" s="352"/>
      <c r="D15" s="353"/>
      <c r="E15" s="354"/>
      <c r="F15" s="235">
        <f t="shared" si="0"/>
        <v>0</v>
      </c>
      <c r="G15" s="388"/>
      <c r="H15" s="569"/>
      <c r="I15" s="570"/>
      <c r="J15" s="447">
        <v>0</v>
      </c>
      <c r="K15" s="482"/>
    </row>
    <row r="16" spans="1:11" ht="24.75" customHeight="1">
      <c r="A16" s="352"/>
      <c r="B16" s="352"/>
      <c r="C16" s="352"/>
      <c r="D16" s="353"/>
      <c r="E16" s="354"/>
      <c r="F16" s="235">
        <f t="shared" si="0"/>
        <v>0</v>
      </c>
      <c r="G16" s="388"/>
      <c r="H16" s="569"/>
      <c r="I16" s="570"/>
      <c r="J16" s="447">
        <v>0</v>
      </c>
      <c r="K16" s="482"/>
    </row>
    <row r="17" spans="1:11" ht="24.75" customHeight="1">
      <c r="A17" s="352"/>
      <c r="B17" s="352"/>
      <c r="C17" s="352"/>
      <c r="D17" s="353"/>
      <c r="E17" s="354"/>
      <c r="F17" s="235">
        <f t="shared" si="0"/>
        <v>0</v>
      </c>
      <c r="G17" s="388"/>
      <c r="H17" s="569"/>
      <c r="I17" s="570"/>
      <c r="J17" s="447">
        <v>0</v>
      </c>
      <c r="K17" s="482"/>
    </row>
    <row r="18" spans="1:11" ht="24.75" customHeight="1">
      <c r="A18" s="352"/>
      <c r="B18" s="352"/>
      <c r="C18" s="352"/>
      <c r="D18" s="353"/>
      <c r="E18" s="354"/>
      <c r="F18" s="235">
        <f t="shared" si="0"/>
        <v>0</v>
      </c>
      <c r="G18" s="388"/>
      <c r="H18" s="569"/>
      <c r="I18" s="570"/>
      <c r="J18" s="447">
        <v>0</v>
      </c>
      <c r="K18" s="482"/>
    </row>
    <row r="19" spans="1:11" ht="24.75" customHeight="1">
      <c r="A19" s="352"/>
      <c r="B19" s="352"/>
      <c r="C19" s="352"/>
      <c r="D19" s="353"/>
      <c r="E19" s="354"/>
      <c r="F19" s="235">
        <f t="shared" si="0"/>
        <v>0</v>
      </c>
      <c r="G19" s="388"/>
      <c r="H19" s="569"/>
      <c r="I19" s="570"/>
      <c r="J19" s="447">
        <v>0</v>
      </c>
      <c r="K19" s="482"/>
    </row>
    <row r="20" spans="1:11" ht="24.75" customHeight="1">
      <c r="A20" s="352"/>
      <c r="B20" s="352"/>
      <c r="C20" s="352"/>
      <c r="D20" s="353"/>
      <c r="E20" s="354"/>
      <c r="F20" s="235">
        <f t="shared" si="0"/>
        <v>0</v>
      </c>
      <c r="G20" s="388"/>
      <c r="H20" s="569"/>
      <c r="I20" s="570"/>
      <c r="J20" s="447">
        <v>0</v>
      </c>
      <c r="K20" s="482"/>
    </row>
    <row r="21" spans="1:11" ht="24.75" customHeight="1">
      <c r="A21" s="352"/>
      <c r="B21" s="352"/>
      <c r="C21" s="352"/>
      <c r="D21" s="353"/>
      <c r="E21" s="354"/>
      <c r="F21" s="235">
        <f t="shared" si="0"/>
        <v>0</v>
      </c>
      <c r="G21" s="388"/>
      <c r="H21" s="569"/>
      <c r="I21" s="570"/>
      <c r="J21" s="447">
        <v>0</v>
      </c>
      <c r="K21" s="482"/>
    </row>
    <row r="22" spans="1:11" ht="24.75" customHeight="1">
      <c r="A22" s="352"/>
      <c r="B22" s="352"/>
      <c r="C22" s="352"/>
      <c r="D22" s="353"/>
      <c r="E22" s="354"/>
      <c r="F22" s="235">
        <f t="shared" si="0"/>
        <v>0</v>
      </c>
      <c r="G22" s="388"/>
      <c r="H22" s="569"/>
      <c r="I22" s="570"/>
      <c r="J22" s="459">
        <v>0</v>
      </c>
      <c r="K22" s="459"/>
    </row>
    <row r="23" spans="1:11" ht="24.75" customHeight="1">
      <c r="A23" s="352"/>
      <c r="B23" s="352"/>
      <c r="C23" s="352"/>
      <c r="D23" s="353"/>
      <c r="E23" s="354"/>
      <c r="F23" s="235">
        <f t="shared" si="0"/>
        <v>0</v>
      </c>
      <c r="G23" s="388"/>
      <c r="H23" s="569"/>
      <c r="I23" s="570"/>
      <c r="J23" s="459">
        <v>0</v>
      </c>
      <c r="K23" s="459"/>
    </row>
    <row r="24" spans="1:11" ht="24.75" customHeight="1">
      <c r="A24" s="352"/>
      <c r="B24" s="352"/>
      <c r="C24" s="352"/>
      <c r="D24" s="353"/>
      <c r="E24" s="354"/>
      <c r="F24" s="235">
        <f t="shared" si="0"/>
        <v>0</v>
      </c>
      <c r="G24" s="388"/>
      <c r="H24" s="569"/>
      <c r="I24" s="570"/>
      <c r="J24" s="459">
        <v>0</v>
      </c>
      <c r="K24" s="459"/>
    </row>
    <row r="25" spans="1:11" ht="24.75" customHeight="1">
      <c r="A25" s="352"/>
      <c r="B25" s="352"/>
      <c r="C25" s="352"/>
      <c r="D25" s="353"/>
      <c r="E25" s="354"/>
      <c r="F25" s="235">
        <f t="shared" si="0"/>
        <v>0</v>
      </c>
      <c r="G25" s="388"/>
      <c r="H25" s="569"/>
      <c r="I25" s="570"/>
      <c r="J25" s="447">
        <v>0</v>
      </c>
      <c r="K25" s="482"/>
    </row>
    <row r="26" spans="1:11" ht="24.75" customHeight="1">
      <c r="A26" s="352"/>
      <c r="B26" s="352"/>
      <c r="C26" s="352"/>
      <c r="D26" s="353"/>
      <c r="E26" s="354"/>
      <c r="F26" s="235">
        <f t="shared" si="0"/>
        <v>0</v>
      </c>
      <c r="G26" s="388"/>
      <c r="H26" s="569"/>
      <c r="I26" s="570"/>
      <c r="J26" s="435">
        <v>0</v>
      </c>
      <c r="K26" s="435"/>
    </row>
    <row r="27" spans="1:11" ht="24.75" customHeight="1" thickBot="1">
      <c r="A27" s="352"/>
      <c r="B27" s="462"/>
      <c r="C27" s="462"/>
      <c r="D27" s="466"/>
      <c r="E27" s="468"/>
      <c r="F27" s="384">
        <f t="shared" si="0"/>
        <v>0</v>
      </c>
      <c r="G27" s="471"/>
      <c r="H27" s="581"/>
      <c r="I27" s="582"/>
      <c r="J27" s="433">
        <f>SUM(J13:J26)</f>
        <v>0</v>
      </c>
      <c r="K27" s="433"/>
    </row>
    <row r="28" spans="1:11" ht="22.5" customHeight="1" thickBot="1">
      <c r="A28" s="385" t="s">
        <v>295</v>
      </c>
      <c r="B28" s="464"/>
      <c r="C28" s="465"/>
      <c r="D28" s="467"/>
      <c r="E28" s="469"/>
      <c r="F28" s="460">
        <f>SUM(F13:F27)</f>
        <v>0</v>
      </c>
      <c r="G28" s="460">
        <f>SUM(G13:G27)</f>
        <v>0</v>
      </c>
      <c r="H28" s="583"/>
      <c r="I28" s="584"/>
      <c r="J28" s="460">
        <f>SUM(J13:J27)</f>
        <v>0</v>
      </c>
      <c r="K28" s="460"/>
    </row>
    <row r="29" ht="14.25">
      <c r="K29" s="494"/>
    </row>
    <row r="30" ht="14.25">
      <c r="K30" s="494"/>
    </row>
    <row r="31" ht="14.25">
      <c r="K31" s="487"/>
    </row>
    <row r="32" ht="14.25">
      <c r="K32" s="487"/>
    </row>
    <row r="33" ht="14.25">
      <c r="K33" s="495"/>
    </row>
    <row r="34" ht="14.25">
      <c r="K34" s="496"/>
    </row>
    <row r="35" ht="14.25">
      <c r="K35" s="487"/>
    </row>
  </sheetData>
  <sheetProtection/>
  <mergeCells count="24">
    <mergeCell ref="H11:I11"/>
    <mergeCell ref="H12:I12"/>
    <mergeCell ref="H13:I13"/>
    <mergeCell ref="A2:I2"/>
    <mergeCell ref="A3:I3"/>
    <mergeCell ref="A5:I5"/>
    <mergeCell ref="B7:E7"/>
    <mergeCell ref="B9:E9"/>
    <mergeCell ref="A4:I4"/>
    <mergeCell ref="H18:I18"/>
    <mergeCell ref="H19:I19"/>
    <mergeCell ref="H20:I20"/>
    <mergeCell ref="H21:I21"/>
    <mergeCell ref="H14:I14"/>
    <mergeCell ref="H15:I15"/>
    <mergeCell ref="H16:I16"/>
    <mergeCell ref="H17:I17"/>
    <mergeCell ref="H26:I26"/>
    <mergeCell ref="H27:I27"/>
    <mergeCell ref="H28:I28"/>
    <mergeCell ref="H22:I22"/>
    <mergeCell ref="H23:I23"/>
    <mergeCell ref="H24:I24"/>
    <mergeCell ref="H25:I25"/>
  </mergeCells>
  <printOptions/>
  <pageMargins left="0" right="0" top="0" bottom="0" header="0.5" footer="0.5"/>
  <pageSetup horizontalDpi="1200" verticalDpi="1200" orientation="landscape" scale="73" r:id="rId2"/>
  <drawing r:id="rId1"/>
</worksheet>
</file>

<file path=xl/worksheets/sheet8.xml><?xml version="1.0" encoding="utf-8"?>
<worksheet xmlns="http://schemas.openxmlformats.org/spreadsheetml/2006/main" xmlns:r="http://schemas.openxmlformats.org/officeDocument/2006/relationships">
  <dimension ref="A1:H35"/>
  <sheetViews>
    <sheetView workbookViewId="0" topLeftCell="A1">
      <selection activeCell="E8" sqref="E8:F8"/>
    </sheetView>
  </sheetViews>
  <sheetFormatPr defaultColWidth="9.140625" defaultRowHeight="15"/>
  <cols>
    <col min="1" max="1" width="13.7109375" style="6" customWidth="1"/>
    <col min="2" max="2" width="26.7109375" style="6" customWidth="1"/>
    <col min="3" max="3" width="20.57421875" style="6" customWidth="1"/>
    <col min="4" max="4" width="18.7109375" style="6" customWidth="1"/>
    <col min="5" max="5" width="12.140625" style="393" customWidth="1"/>
    <col min="6" max="6" width="41.421875" style="393" customWidth="1"/>
    <col min="7" max="7" width="13.7109375" style="6" customWidth="1"/>
    <col min="8" max="16384" width="9.140625" style="6" customWidth="1"/>
  </cols>
  <sheetData>
    <row r="1" spans="1:6" ht="14.25">
      <c r="A1" s="196"/>
      <c r="B1" s="196"/>
      <c r="C1" s="196"/>
      <c r="D1" s="196"/>
      <c r="E1" s="201"/>
      <c r="F1" s="201" t="s">
        <v>75</v>
      </c>
    </row>
    <row r="2" spans="1:6" ht="15">
      <c r="A2" s="616" t="s">
        <v>25</v>
      </c>
      <c r="B2" s="616"/>
      <c r="C2" s="616"/>
      <c r="D2" s="616"/>
      <c r="E2" s="616"/>
      <c r="F2" s="616"/>
    </row>
    <row r="3" spans="1:6" ht="15">
      <c r="A3" s="616" t="s">
        <v>332</v>
      </c>
      <c r="B3" s="616"/>
      <c r="C3" s="616"/>
      <c r="D3" s="616"/>
      <c r="E3" s="616"/>
      <c r="F3" s="616"/>
    </row>
    <row r="4" spans="1:6" ht="15">
      <c r="A4" s="616" t="s">
        <v>77</v>
      </c>
      <c r="B4" s="616"/>
      <c r="C4" s="616"/>
      <c r="D4" s="616"/>
      <c r="E4" s="616"/>
      <c r="F4" s="616"/>
    </row>
    <row r="5" spans="1:6" ht="13.5" customHeight="1">
      <c r="A5" s="196"/>
      <c r="B5" s="196"/>
      <c r="C5" s="196"/>
      <c r="D5" s="196"/>
      <c r="E5" s="202"/>
      <c r="F5" s="202"/>
    </row>
    <row r="6" spans="1:6" ht="14.25">
      <c r="A6" s="5" t="s">
        <v>16</v>
      </c>
      <c r="B6" s="610">
        <f>+SUM('Budget Summary Form 1'!C10:D10)</f>
        <v>0</v>
      </c>
      <c r="C6" s="610"/>
      <c r="D6" s="4" t="s">
        <v>79</v>
      </c>
      <c r="E6" s="613">
        <f>SUM('Budget Summary Form 1'!F13:G13)</f>
        <v>0</v>
      </c>
      <c r="F6" s="613"/>
    </row>
    <row r="7" spans="1:6" ht="7.5" customHeight="1">
      <c r="A7" s="5"/>
      <c r="B7" s="5"/>
      <c r="C7" s="3"/>
      <c r="D7" s="4"/>
      <c r="E7" s="203"/>
      <c r="F7" s="204"/>
    </row>
    <row r="8" spans="1:6" ht="21.75" customHeight="1">
      <c r="A8" s="5" t="s">
        <v>71</v>
      </c>
      <c r="B8" s="610">
        <f>+SUM('Budget Summary Form 1'!C12:D12)</f>
        <v>0</v>
      </c>
      <c r="C8" s="610"/>
      <c r="D8" s="4" t="s">
        <v>80</v>
      </c>
      <c r="E8" s="611" t="s">
        <v>323</v>
      </c>
      <c r="F8" s="611"/>
    </row>
    <row r="9" spans="1:6" ht="14.25">
      <c r="A9" s="5"/>
      <c r="B9" s="5"/>
      <c r="C9" s="5" t="s">
        <v>328</v>
      </c>
      <c r="D9" s="5"/>
      <c r="E9" s="205"/>
      <c r="F9" s="205"/>
    </row>
    <row r="10" spans="1:6" ht="14.25">
      <c r="A10" s="619" t="s">
        <v>34</v>
      </c>
      <c r="B10" s="620"/>
      <c r="C10" s="197" t="s">
        <v>36</v>
      </c>
      <c r="D10" s="198" t="s">
        <v>38</v>
      </c>
      <c r="E10" s="617" t="s">
        <v>39</v>
      </c>
      <c r="F10" s="618"/>
    </row>
    <row r="11" spans="1:6" ht="39" customHeight="1">
      <c r="A11" s="571" t="s">
        <v>74</v>
      </c>
      <c r="B11" s="572"/>
      <c r="C11" s="199" t="s">
        <v>60</v>
      </c>
      <c r="D11" s="200" t="s">
        <v>275</v>
      </c>
      <c r="E11" s="573" t="s">
        <v>256</v>
      </c>
      <c r="F11" s="574"/>
    </row>
    <row r="12" spans="1:6" ht="28.5" customHeight="1">
      <c r="A12" s="591" t="s">
        <v>43</v>
      </c>
      <c r="B12" s="592"/>
      <c r="C12" s="420"/>
      <c r="D12" s="420"/>
      <c r="E12" s="612" t="s">
        <v>287</v>
      </c>
      <c r="F12" s="600"/>
    </row>
    <row r="13" spans="1:6" ht="28.5" customHeight="1">
      <c r="A13" s="591" t="s">
        <v>44</v>
      </c>
      <c r="B13" s="592"/>
      <c r="C13" s="389"/>
      <c r="D13" s="389"/>
      <c r="E13" s="612" t="s">
        <v>287</v>
      </c>
      <c r="F13" s="600"/>
    </row>
    <row r="14" spans="1:6" ht="28.5" customHeight="1">
      <c r="A14" s="591" t="s">
        <v>45</v>
      </c>
      <c r="B14" s="592"/>
      <c r="C14" s="389"/>
      <c r="D14" s="389"/>
      <c r="E14" s="599"/>
      <c r="F14" s="600"/>
    </row>
    <row r="15" spans="1:6" ht="28.5" customHeight="1">
      <c r="A15" s="591" t="s">
        <v>46</v>
      </c>
      <c r="B15" s="592"/>
      <c r="C15" s="389"/>
      <c r="D15" s="389"/>
      <c r="E15" s="599"/>
      <c r="F15" s="600"/>
    </row>
    <row r="16" spans="1:6" ht="28.5" customHeight="1">
      <c r="A16" s="342" t="s">
        <v>278</v>
      </c>
      <c r="B16" s="416" t="s">
        <v>277</v>
      </c>
      <c r="C16" s="389"/>
      <c r="D16" s="389"/>
      <c r="E16" s="599"/>
      <c r="F16" s="600"/>
    </row>
    <row r="17" spans="1:6" ht="28.5" customHeight="1">
      <c r="A17" s="591" t="s">
        <v>145</v>
      </c>
      <c r="B17" s="592"/>
      <c r="C17" s="389"/>
      <c r="D17" s="389"/>
      <c r="E17" s="599"/>
      <c r="F17" s="600"/>
    </row>
    <row r="18" spans="1:6" ht="28.5" customHeight="1">
      <c r="A18" s="591" t="s">
        <v>8</v>
      </c>
      <c r="B18" s="592"/>
      <c r="C18" s="389"/>
      <c r="D18" s="389"/>
      <c r="E18" s="599"/>
      <c r="F18" s="600"/>
    </row>
    <row r="19" spans="1:6" ht="6.75" customHeight="1">
      <c r="A19" s="318"/>
      <c r="B19" s="335"/>
      <c r="C19" s="335"/>
      <c r="D19" s="335"/>
      <c r="E19" s="335"/>
      <c r="F19" s="336"/>
    </row>
    <row r="20" spans="1:6" ht="28.5" customHeight="1">
      <c r="A20" s="601" t="s">
        <v>251</v>
      </c>
      <c r="B20" s="602"/>
      <c r="C20" s="389"/>
      <c r="D20" s="389"/>
      <c r="E20" s="599"/>
      <c r="F20" s="600"/>
    </row>
    <row r="21" spans="1:6" ht="24" customHeight="1">
      <c r="A21" s="614" t="s">
        <v>280</v>
      </c>
      <c r="B21" s="615"/>
      <c r="C21" s="390"/>
      <c r="D21" s="390"/>
      <c r="E21" s="599"/>
      <c r="F21" s="600"/>
    </row>
    <row r="22" spans="1:6" ht="7.5" customHeight="1">
      <c r="A22" s="589"/>
      <c r="B22" s="590"/>
      <c r="C22" s="207"/>
      <c r="D22" s="207"/>
      <c r="E22" s="608"/>
      <c r="F22" s="609"/>
    </row>
    <row r="23" spans="1:6" ht="29.25" customHeight="1" hidden="1">
      <c r="A23" s="593" t="s">
        <v>3</v>
      </c>
      <c r="B23" s="594"/>
      <c r="C23" s="208"/>
      <c r="D23" s="209"/>
      <c r="E23" s="597"/>
      <c r="F23" s="598"/>
    </row>
    <row r="24" spans="1:6" ht="27.75" customHeight="1">
      <c r="A24" s="593" t="s">
        <v>7</v>
      </c>
      <c r="B24" s="594"/>
      <c r="C24" s="391"/>
      <c r="D24" s="391"/>
      <c r="E24" s="599"/>
      <c r="F24" s="600"/>
    </row>
    <row r="25" spans="1:6" ht="27.75" customHeight="1">
      <c r="A25" s="593" t="s">
        <v>48</v>
      </c>
      <c r="B25" s="594"/>
      <c r="C25" s="392"/>
      <c r="D25" s="392"/>
      <c r="E25" s="599"/>
      <c r="F25" s="600"/>
    </row>
    <row r="26" spans="1:6" ht="27.75" customHeight="1">
      <c r="A26" s="603" t="s">
        <v>17</v>
      </c>
      <c r="B26" s="604"/>
      <c r="C26" s="389"/>
      <c r="D26" s="389"/>
      <c r="E26" s="599"/>
      <c r="F26" s="600"/>
    </row>
    <row r="27" spans="1:6" ht="27.75" customHeight="1">
      <c r="A27" s="593" t="s">
        <v>225</v>
      </c>
      <c r="B27" s="594"/>
      <c r="C27" s="392"/>
      <c r="D27" s="392"/>
      <c r="E27" s="599"/>
      <c r="F27" s="600"/>
    </row>
    <row r="28" spans="1:6" ht="27.75" customHeight="1">
      <c r="A28" s="593" t="s">
        <v>227</v>
      </c>
      <c r="B28" s="594"/>
      <c r="C28" s="392"/>
      <c r="D28" s="392"/>
      <c r="E28" s="599"/>
      <c r="F28" s="600"/>
    </row>
    <row r="29" spans="1:6" ht="27.75" customHeight="1">
      <c r="A29" s="593" t="s">
        <v>49</v>
      </c>
      <c r="B29" s="594"/>
      <c r="C29" s="389"/>
      <c r="D29" s="389"/>
      <c r="E29" s="599"/>
      <c r="F29" s="600"/>
    </row>
    <row r="30" spans="1:6" ht="27.75" customHeight="1">
      <c r="A30" s="395" t="s">
        <v>278</v>
      </c>
      <c r="B30" s="417" t="s">
        <v>277</v>
      </c>
      <c r="C30" s="389"/>
      <c r="D30" s="389"/>
      <c r="E30" s="605"/>
      <c r="F30" s="606"/>
    </row>
    <row r="31" spans="1:6" ht="21.75" customHeight="1" thickBot="1">
      <c r="A31" s="585" t="s">
        <v>78</v>
      </c>
      <c r="B31" s="586"/>
      <c r="C31" s="473">
        <f>SUM(C21:C30)</f>
        <v>0</v>
      </c>
      <c r="D31" s="473">
        <f>SUM(D21:D30)</f>
        <v>0</v>
      </c>
      <c r="E31" s="607"/>
      <c r="F31" s="607"/>
    </row>
    <row r="32" spans="1:6" ht="27.75" customHeight="1" thickBot="1">
      <c r="A32" s="587" t="s">
        <v>305</v>
      </c>
      <c r="B32" s="588"/>
      <c r="C32" s="474">
        <f>+SUM(C12:C20)+C31</f>
        <v>0</v>
      </c>
      <c r="D32" s="474">
        <f>+SUM(D12:D20)+D31</f>
        <v>0</v>
      </c>
      <c r="E32" s="595"/>
      <c r="F32" s="596"/>
    </row>
    <row r="33" spans="6:8" ht="14.25">
      <c r="F33" s="203"/>
      <c r="G33" s="421"/>
      <c r="H33" s="421"/>
    </row>
    <row r="34" spans="6:8" ht="14.25">
      <c r="F34" s="203"/>
      <c r="G34" s="421"/>
      <c r="H34" s="421"/>
    </row>
    <row r="35" spans="6:8" ht="14.25">
      <c r="F35" s="203"/>
      <c r="G35" s="421"/>
      <c r="H35" s="421"/>
    </row>
  </sheetData>
  <sheetProtection/>
  <mergeCells count="49">
    <mergeCell ref="E6:F6"/>
    <mergeCell ref="A13:B13"/>
    <mergeCell ref="A21:B21"/>
    <mergeCell ref="E21:F21"/>
    <mergeCell ref="A2:F2"/>
    <mergeCell ref="A3:F3"/>
    <mergeCell ref="A4:F4"/>
    <mergeCell ref="E10:F10"/>
    <mergeCell ref="E11:F11"/>
    <mergeCell ref="A10:B10"/>
    <mergeCell ref="B6:C6"/>
    <mergeCell ref="A23:B23"/>
    <mergeCell ref="E8:F8"/>
    <mergeCell ref="B8:C8"/>
    <mergeCell ref="A29:B29"/>
    <mergeCell ref="A28:B28"/>
    <mergeCell ref="E12:F12"/>
    <mergeCell ref="E13:F13"/>
    <mergeCell ref="E14:F14"/>
    <mergeCell ref="E15:F15"/>
    <mergeCell ref="A12:B12"/>
    <mergeCell ref="E31:F31"/>
    <mergeCell ref="E26:F26"/>
    <mergeCell ref="E27:F27"/>
    <mergeCell ref="E28:F28"/>
    <mergeCell ref="E16:F16"/>
    <mergeCell ref="E17:F17"/>
    <mergeCell ref="E18:F18"/>
    <mergeCell ref="E22:F22"/>
    <mergeCell ref="E32:F32"/>
    <mergeCell ref="E23:F23"/>
    <mergeCell ref="E24:F24"/>
    <mergeCell ref="E25:F25"/>
    <mergeCell ref="E20:F20"/>
    <mergeCell ref="A18:B18"/>
    <mergeCell ref="A20:B20"/>
    <mergeCell ref="A26:B26"/>
    <mergeCell ref="E29:F29"/>
    <mergeCell ref="E30:F30"/>
    <mergeCell ref="A11:B11"/>
    <mergeCell ref="A31:B31"/>
    <mergeCell ref="A32:B32"/>
    <mergeCell ref="A22:B22"/>
    <mergeCell ref="A15:B15"/>
    <mergeCell ref="A17:B17"/>
    <mergeCell ref="A27:B27"/>
    <mergeCell ref="A24:B24"/>
    <mergeCell ref="A25:B25"/>
    <mergeCell ref="A14:B14"/>
  </mergeCells>
  <printOptions/>
  <pageMargins left="0.25" right="0" top="0" bottom="0" header="0.3" footer="0.3"/>
  <pageSetup horizontalDpi="600" verticalDpi="600" orientation="landscape" scale="87" r:id="rId2"/>
  <drawing r:id="rId1"/>
</worksheet>
</file>

<file path=xl/worksheets/sheet9.xml><?xml version="1.0" encoding="utf-8"?>
<worksheet xmlns="http://schemas.openxmlformats.org/spreadsheetml/2006/main" xmlns:r="http://schemas.openxmlformats.org/officeDocument/2006/relationships">
  <sheetPr>
    <tabColor rgb="FF00B050"/>
  </sheetPr>
  <dimension ref="A6:G47"/>
  <sheetViews>
    <sheetView zoomScalePageLayoutView="0" workbookViewId="0" topLeftCell="A16">
      <selection activeCell="B12" sqref="B12:D12"/>
    </sheetView>
  </sheetViews>
  <sheetFormatPr defaultColWidth="9.140625" defaultRowHeight="15"/>
  <cols>
    <col min="1" max="1" width="22.00390625" style="0" customWidth="1"/>
    <col min="2" max="2" width="17.140625" style="0" customWidth="1"/>
    <col min="3" max="3" width="9.28125" style="0" customWidth="1"/>
    <col min="4" max="4" width="16.57421875" style="0" customWidth="1"/>
    <col min="5" max="5" width="19.140625" style="0" customWidth="1"/>
    <col min="6" max="6" width="17.140625" style="0" customWidth="1"/>
    <col min="7" max="7" width="11.7109375" style="0" customWidth="1"/>
  </cols>
  <sheetData>
    <row r="6" spans="1:7" ht="15">
      <c r="A6" s="160"/>
      <c r="B6" s="160"/>
      <c r="C6" s="160"/>
      <c r="D6" s="160"/>
      <c r="E6" s="160"/>
      <c r="F6" s="160"/>
      <c r="G6" s="160" t="s">
        <v>231</v>
      </c>
    </row>
    <row r="7" spans="1:7" ht="21" customHeight="1">
      <c r="A7" s="621" t="s">
        <v>25</v>
      </c>
      <c r="B7" s="621"/>
      <c r="C7" s="621"/>
      <c r="D7" s="621"/>
      <c r="E7" s="621"/>
      <c r="F7" s="621"/>
      <c r="G7" s="621"/>
    </row>
    <row r="8" spans="1:7" ht="22.5" customHeight="1">
      <c r="A8" s="622" t="s">
        <v>18</v>
      </c>
      <c r="B8" s="622"/>
      <c r="C8" s="622"/>
      <c r="D8" s="622"/>
      <c r="E8" s="622"/>
      <c r="F8" s="622"/>
      <c r="G8" s="622"/>
    </row>
    <row r="9" spans="1:7" ht="22.5" customHeight="1" thickBot="1">
      <c r="A9" s="623" t="s">
        <v>19</v>
      </c>
      <c r="B9" s="623"/>
      <c r="C9" s="623"/>
      <c r="D9" s="623"/>
      <c r="E9" s="623"/>
      <c r="F9" s="623"/>
      <c r="G9" s="623"/>
    </row>
    <row r="10" spans="1:7" ht="39" customHeight="1" thickBot="1">
      <c r="A10" s="624" t="s">
        <v>257</v>
      </c>
      <c r="B10" s="625"/>
      <c r="C10" s="625"/>
      <c r="D10" s="625"/>
      <c r="E10" s="625"/>
      <c r="F10" s="625"/>
      <c r="G10" s="626"/>
    </row>
    <row r="11" spans="1:7" ht="6.75" customHeight="1">
      <c r="A11" s="160"/>
      <c r="B11" s="160"/>
      <c r="C11" s="160"/>
      <c r="D11" s="160"/>
      <c r="E11" s="160"/>
      <c r="F11" s="160"/>
      <c r="G11" s="160"/>
    </row>
    <row r="12" spans="1:7" ht="22.5" customHeight="1">
      <c r="A12" s="160" t="s">
        <v>13</v>
      </c>
      <c r="B12" s="631">
        <v>0</v>
      </c>
      <c r="C12" s="631"/>
      <c r="D12" s="631"/>
      <c r="E12" s="160" t="s">
        <v>81</v>
      </c>
      <c r="F12" s="633" t="s">
        <v>323</v>
      </c>
      <c r="G12" s="633"/>
    </row>
    <row r="13" spans="1:7" ht="19.5" customHeight="1">
      <c r="A13" s="160" t="s">
        <v>29</v>
      </c>
      <c r="B13" s="629">
        <v>0</v>
      </c>
      <c r="C13" s="629"/>
      <c r="D13" s="629"/>
      <c r="E13" s="160" t="s">
        <v>82</v>
      </c>
      <c r="F13" s="629" t="s">
        <v>324</v>
      </c>
      <c r="G13" s="630"/>
    </row>
    <row r="14" spans="1:7" ht="23.25" customHeight="1">
      <c r="A14" s="160" t="s">
        <v>31</v>
      </c>
      <c r="B14" s="632">
        <v>0</v>
      </c>
      <c r="C14" s="632"/>
      <c r="D14" s="632"/>
      <c r="E14" s="160" t="s">
        <v>83</v>
      </c>
      <c r="F14" s="629">
        <v>0</v>
      </c>
      <c r="G14" s="629"/>
    </row>
    <row r="15" spans="1:7" ht="22.5" customHeight="1">
      <c r="A15" s="190" t="s">
        <v>30</v>
      </c>
      <c r="B15" s="632">
        <v>0</v>
      </c>
      <c r="C15" s="632"/>
      <c r="D15" s="632"/>
      <c r="E15" s="160" t="s">
        <v>84</v>
      </c>
      <c r="F15" s="629">
        <v>0</v>
      </c>
      <c r="G15" s="629"/>
    </row>
    <row r="16" spans="1:7" ht="18.75" customHeight="1">
      <c r="A16" s="193" t="s">
        <v>262</v>
      </c>
      <c r="C16" s="192"/>
      <c r="D16" s="192"/>
      <c r="E16" s="160"/>
      <c r="F16" s="160"/>
      <c r="G16" s="160"/>
    </row>
    <row r="17" spans="1:7" ht="16.5" customHeight="1">
      <c r="A17" s="627" t="s">
        <v>258</v>
      </c>
      <c r="B17" s="628"/>
      <c r="C17" s="628"/>
      <c r="D17" s="628"/>
      <c r="E17" s="628"/>
      <c r="F17" s="628"/>
      <c r="G17" s="628"/>
    </row>
    <row r="18" spans="1:7" ht="14.25">
      <c r="A18" s="637">
        <v>-1</v>
      </c>
      <c r="B18" s="638"/>
      <c r="C18" s="639"/>
      <c r="D18" s="163">
        <v>-2</v>
      </c>
      <c r="E18" s="163">
        <v>-4</v>
      </c>
      <c r="F18" s="163">
        <v>-5</v>
      </c>
      <c r="G18" s="163">
        <v>-6</v>
      </c>
    </row>
    <row r="19" spans="1:7" ht="52.5" customHeight="1">
      <c r="A19" s="640" t="s">
        <v>35</v>
      </c>
      <c r="B19" s="641"/>
      <c r="C19" s="642"/>
      <c r="D19" s="164" t="s">
        <v>252</v>
      </c>
      <c r="E19" s="164" t="s">
        <v>33</v>
      </c>
      <c r="F19" s="164" t="s">
        <v>261</v>
      </c>
      <c r="G19" s="164" t="s">
        <v>37</v>
      </c>
    </row>
    <row r="20" spans="1:7" ht="22.5" customHeight="1">
      <c r="A20" s="165" t="s">
        <v>41</v>
      </c>
      <c r="B20" s="162"/>
      <c r="C20" s="166"/>
      <c r="D20" s="195"/>
      <c r="E20" s="195"/>
      <c r="F20" s="170">
        <f>+D20-E20</f>
        <v>0</v>
      </c>
      <c r="G20" s="210" t="str">
        <f aca="true" t="shared" si="0" ref="G20:G37">IF(ISERROR(F20/D20),"0%",F20/D20)</f>
        <v>0%</v>
      </c>
    </row>
    <row r="21" spans="1:7" ht="20.25" customHeight="1">
      <c r="A21" s="165" t="s">
        <v>42</v>
      </c>
      <c r="B21" s="162"/>
      <c r="C21" s="166"/>
      <c r="D21" s="195"/>
      <c r="E21" s="195"/>
      <c r="F21" s="170">
        <f aca="true" t="shared" si="1" ref="F21:F37">+D21-E21</f>
        <v>0</v>
      </c>
      <c r="G21" s="210" t="str">
        <f t="shared" si="0"/>
        <v>0%</v>
      </c>
    </row>
    <row r="22" spans="1:7" ht="18.75" customHeight="1">
      <c r="A22" s="165" t="s">
        <v>43</v>
      </c>
      <c r="B22" s="162"/>
      <c r="C22" s="166"/>
      <c r="D22" s="195"/>
      <c r="E22" s="195"/>
      <c r="F22" s="170">
        <f t="shared" si="1"/>
        <v>0</v>
      </c>
      <c r="G22" s="210" t="str">
        <f t="shared" si="0"/>
        <v>0%</v>
      </c>
    </row>
    <row r="23" spans="1:7" ht="18" customHeight="1">
      <c r="A23" s="165" t="s">
        <v>44</v>
      </c>
      <c r="B23" s="162"/>
      <c r="C23" s="166"/>
      <c r="D23" s="195"/>
      <c r="E23" s="195"/>
      <c r="F23" s="170">
        <f t="shared" si="1"/>
        <v>0</v>
      </c>
      <c r="G23" s="210" t="str">
        <f t="shared" si="0"/>
        <v>0%</v>
      </c>
    </row>
    <row r="24" spans="1:7" ht="19.5" customHeight="1">
      <c r="A24" s="165" t="s">
        <v>45</v>
      </c>
      <c r="B24" s="162"/>
      <c r="C24" s="166"/>
      <c r="D24" s="195"/>
      <c r="E24" s="195"/>
      <c r="F24" s="170">
        <f t="shared" si="1"/>
        <v>0</v>
      </c>
      <c r="G24" s="210" t="str">
        <f t="shared" si="0"/>
        <v>0%</v>
      </c>
    </row>
    <row r="25" spans="1:7" ht="19.5" customHeight="1">
      <c r="A25" s="165" t="s">
        <v>46</v>
      </c>
      <c r="B25" s="162"/>
      <c r="C25" s="166"/>
      <c r="D25" s="195"/>
      <c r="E25" s="195"/>
      <c r="F25" s="170">
        <f t="shared" si="1"/>
        <v>0</v>
      </c>
      <c r="G25" s="210" t="str">
        <f t="shared" si="0"/>
        <v>0%</v>
      </c>
    </row>
    <row r="26" spans="1:7" ht="18.75" customHeight="1">
      <c r="A26" s="165" t="s">
        <v>47</v>
      </c>
      <c r="B26" s="162"/>
      <c r="C26" s="166"/>
      <c r="D26" s="195"/>
      <c r="E26" s="195"/>
      <c r="F26" s="170">
        <f t="shared" si="1"/>
        <v>0</v>
      </c>
      <c r="G26" s="210" t="str">
        <f t="shared" si="0"/>
        <v>0%</v>
      </c>
    </row>
    <row r="27" spans="1:7" ht="18.75" customHeight="1">
      <c r="A27" s="165" t="s">
        <v>145</v>
      </c>
      <c r="B27" s="162"/>
      <c r="C27" s="166"/>
      <c r="D27" s="195"/>
      <c r="E27" s="195"/>
      <c r="F27" s="170">
        <f t="shared" si="1"/>
        <v>0</v>
      </c>
      <c r="G27" s="210" t="str">
        <f t="shared" si="0"/>
        <v>0%</v>
      </c>
    </row>
    <row r="28" spans="1:7" ht="18.75" customHeight="1">
      <c r="A28" s="165" t="s">
        <v>8</v>
      </c>
      <c r="B28" s="162"/>
      <c r="C28" s="166"/>
      <c r="D28" s="195"/>
      <c r="E28" s="195"/>
      <c r="F28" s="170">
        <f t="shared" si="1"/>
        <v>0</v>
      </c>
      <c r="G28" s="210" t="str">
        <f t="shared" si="0"/>
        <v>0%</v>
      </c>
    </row>
    <row r="29" spans="1:7" ht="21" customHeight="1">
      <c r="A29" s="165" t="s">
        <v>249</v>
      </c>
      <c r="B29" s="162"/>
      <c r="C29" s="166"/>
      <c r="D29" s="195"/>
      <c r="E29" s="195"/>
      <c r="F29" s="170">
        <f t="shared" si="1"/>
        <v>0</v>
      </c>
      <c r="G29" s="210" t="str">
        <f t="shared" si="0"/>
        <v>0%</v>
      </c>
    </row>
    <row r="30" spans="1:7" ht="30.75" customHeight="1">
      <c r="A30" s="634" t="s">
        <v>253</v>
      </c>
      <c r="B30" s="635"/>
      <c r="C30" s="636"/>
      <c r="D30" s="195"/>
      <c r="E30" s="195"/>
      <c r="F30" s="170">
        <f t="shared" si="1"/>
        <v>0</v>
      </c>
      <c r="G30" s="210" t="str">
        <f t="shared" si="0"/>
        <v>0%</v>
      </c>
    </row>
    <row r="31" spans="1:7" ht="19.5" customHeight="1">
      <c r="A31" s="165" t="s">
        <v>48</v>
      </c>
      <c r="B31" s="162"/>
      <c r="C31" s="166"/>
      <c r="D31" s="195"/>
      <c r="E31" s="195"/>
      <c r="F31" s="170">
        <f t="shared" si="1"/>
        <v>0</v>
      </c>
      <c r="G31" s="210" t="str">
        <f t="shared" si="0"/>
        <v>0%</v>
      </c>
    </row>
    <row r="32" spans="1:7" ht="18.75" customHeight="1">
      <c r="A32" s="165" t="s">
        <v>17</v>
      </c>
      <c r="B32" s="162"/>
      <c r="C32" s="166"/>
      <c r="D32" s="195"/>
      <c r="E32" s="195"/>
      <c r="F32" s="170">
        <f t="shared" si="1"/>
        <v>0</v>
      </c>
      <c r="G32" s="210" t="str">
        <f t="shared" si="0"/>
        <v>0%</v>
      </c>
    </row>
    <row r="33" spans="1:7" ht="19.5" customHeight="1">
      <c r="A33" s="165" t="s">
        <v>225</v>
      </c>
      <c r="B33" s="162"/>
      <c r="C33" s="166"/>
      <c r="D33" s="195"/>
      <c r="E33" s="195"/>
      <c r="F33" s="170">
        <f t="shared" si="1"/>
        <v>0</v>
      </c>
      <c r="G33" s="210" t="str">
        <f t="shared" si="0"/>
        <v>0%</v>
      </c>
    </row>
    <row r="34" spans="1:7" ht="21" customHeight="1">
      <c r="A34" s="165" t="s">
        <v>226</v>
      </c>
      <c r="B34" s="162"/>
      <c r="C34" s="166"/>
      <c r="D34" s="195"/>
      <c r="E34" s="195"/>
      <c r="F34" s="170">
        <f t="shared" si="1"/>
        <v>0</v>
      </c>
      <c r="G34" s="210" t="str">
        <f t="shared" si="0"/>
        <v>0%</v>
      </c>
    </row>
    <row r="35" spans="1:7" ht="19.5" customHeight="1">
      <c r="A35" s="165" t="s">
        <v>49</v>
      </c>
      <c r="B35" s="162"/>
      <c r="C35" s="166"/>
      <c r="D35" s="195"/>
      <c r="E35" s="195"/>
      <c r="F35" s="170">
        <f t="shared" si="1"/>
        <v>0</v>
      </c>
      <c r="G35" s="210" t="str">
        <f t="shared" si="0"/>
        <v>0%</v>
      </c>
    </row>
    <row r="36" spans="1:7" ht="21.75" customHeight="1">
      <c r="A36" s="165" t="s">
        <v>2</v>
      </c>
      <c r="B36" s="162"/>
      <c r="C36" s="166"/>
      <c r="D36" s="195"/>
      <c r="E36" s="195"/>
      <c r="F36" s="170">
        <f t="shared" si="1"/>
        <v>0</v>
      </c>
      <c r="G36" s="210" t="str">
        <f t="shared" si="0"/>
        <v>0%</v>
      </c>
    </row>
    <row r="37" spans="1:7" ht="20.25" customHeight="1">
      <c r="A37" s="165" t="s">
        <v>52</v>
      </c>
      <c r="B37" s="162"/>
      <c r="C37" s="166"/>
      <c r="D37" s="169">
        <f>SUM(D20:D36)</f>
        <v>0</v>
      </c>
      <c r="E37" s="169">
        <f>SUM(E20:E36)</f>
        <v>0</v>
      </c>
      <c r="F37" s="170">
        <f t="shared" si="1"/>
        <v>0</v>
      </c>
      <c r="G37" s="210" t="str">
        <f t="shared" si="0"/>
        <v>0%</v>
      </c>
    </row>
    <row r="38" spans="1:7" ht="6" customHeight="1">
      <c r="A38" s="160"/>
      <c r="B38" s="160"/>
      <c r="C38" s="160"/>
      <c r="D38" s="160"/>
      <c r="E38" s="160"/>
      <c r="F38" s="160"/>
      <c r="G38" s="160"/>
    </row>
    <row r="39" spans="1:7" ht="14.25">
      <c r="A39" s="160" t="s">
        <v>76</v>
      </c>
      <c r="B39" s="160"/>
      <c r="C39" s="160"/>
      <c r="D39" s="160"/>
      <c r="E39" s="160"/>
      <c r="F39" s="210" t="str">
        <f>IF(ISERROR(SUM(F30:F36)/F37),"0%",(SUM(F30:F36)/F37))</f>
        <v>0%</v>
      </c>
      <c r="G39" s="160"/>
    </row>
    <row r="40" spans="1:7" ht="14.25">
      <c r="A40" s="160"/>
      <c r="B40" s="160"/>
      <c r="C40" s="160"/>
      <c r="D40" s="160"/>
      <c r="E40" s="160"/>
      <c r="F40" s="160"/>
      <c r="G40" s="160"/>
    </row>
    <row r="41" spans="1:7" ht="14.25">
      <c r="A41" s="168" t="s">
        <v>85</v>
      </c>
      <c r="B41" s="160"/>
      <c r="C41" s="160"/>
      <c r="D41" s="160"/>
      <c r="E41" s="171" t="s">
        <v>86</v>
      </c>
      <c r="F41" s="160"/>
      <c r="G41" s="160"/>
    </row>
    <row r="42" spans="1:7" ht="14.25">
      <c r="A42" s="194"/>
      <c r="B42" s="194"/>
      <c r="C42" s="194"/>
      <c r="D42" s="160"/>
      <c r="E42" s="161"/>
      <c r="F42" s="161"/>
      <c r="G42" s="161"/>
    </row>
    <row r="43" spans="1:7" ht="14.25">
      <c r="A43" s="160" t="s">
        <v>230</v>
      </c>
      <c r="B43" s="160"/>
      <c r="C43" s="160"/>
      <c r="D43" s="160"/>
      <c r="E43" s="160" t="s">
        <v>89</v>
      </c>
      <c r="F43" s="160"/>
      <c r="G43" s="160" t="s">
        <v>53</v>
      </c>
    </row>
    <row r="44" spans="1:7" ht="14.25">
      <c r="A44" s="194"/>
      <c r="B44" s="194"/>
      <c r="C44" s="194"/>
      <c r="D44" s="160"/>
      <c r="E44" s="643" t="s">
        <v>229</v>
      </c>
      <c r="F44" s="644"/>
      <c r="G44" s="644"/>
    </row>
    <row r="45" spans="1:7" ht="19.5" customHeight="1">
      <c r="A45" s="160" t="s">
        <v>50</v>
      </c>
      <c r="B45" s="160"/>
      <c r="C45" s="160"/>
      <c r="D45" s="160"/>
      <c r="E45" s="160" t="s">
        <v>50</v>
      </c>
      <c r="F45" s="160"/>
      <c r="G45" s="160"/>
    </row>
    <row r="46" spans="1:7" ht="14.25">
      <c r="A46" s="194"/>
      <c r="B46" s="194"/>
      <c r="C46" s="194"/>
      <c r="D46" s="160"/>
      <c r="E46" s="643" t="s">
        <v>224</v>
      </c>
      <c r="F46" s="644"/>
      <c r="G46" s="644"/>
    </row>
    <row r="47" spans="1:7" ht="14.25">
      <c r="A47" s="160" t="s">
        <v>51</v>
      </c>
      <c r="B47" s="160"/>
      <c r="C47" s="160"/>
      <c r="D47" s="160"/>
      <c r="E47" s="160" t="s">
        <v>51</v>
      </c>
      <c r="F47" s="160"/>
      <c r="G47" s="160"/>
    </row>
  </sheetData>
  <sheetProtection selectLockedCells="1"/>
  <mergeCells count="18">
    <mergeCell ref="A30:C30"/>
    <mergeCell ref="A18:C18"/>
    <mergeCell ref="A19:C19"/>
    <mergeCell ref="E44:G44"/>
    <mergeCell ref="E46:G46"/>
    <mergeCell ref="B13:D13"/>
    <mergeCell ref="F14:G14"/>
    <mergeCell ref="F15:G15"/>
    <mergeCell ref="A7:G7"/>
    <mergeCell ref="A8:G8"/>
    <mergeCell ref="A9:G9"/>
    <mergeCell ref="A10:G10"/>
    <mergeCell ref="A17:G17"/>
    <mergeCell ref="F13:G13"/>
    <mergeCell ref="B12:D12"/>
    <mergeCell ref="B14:D14"/>
    <mergeCell ref="B15:D15"/>
    <mergeCell ref="F12:G12"/>
  </mergeCells>
  <printOptions/>
  <pageMargins left="0" right="0" top="0" bottom="0" header="0.3" footer="0.3"/>
  <pageSetup horizontalDpi="600" verticalDpi="600" orientation="portrait"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Cook County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Kirklinn Fowlks</dc:creator>
  <cp:keywords/>
  <dc:description/>
  <cp:lastModifiedBy>Efren Tirado</cp:lastModifiedBy>
  <cp:lastPrinted>2018-06-29T19:38:35Z</cp:lastPrinted>
  <dcterms:created xsi:type="dcterms:W3CDTF">2011-06-21T15:10:40Z</dcterms:created>
  <dcterms:modified xsi:type="dcterms:W3CDTF">2021-03-15T14:26:27Z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Chris Strom</vt:lpwstr>
  </property>
  <property fmtid="{D5CDD505-2E9C-101B-9397-08002B2CF9AE}" pid="3" name="Order">
    <vt:lpwstr>1109000.00000000</vt:lpwstr>
  </property>
  <property fmtid="{D5CDD505-2E9C-101B-9397-08002B2CF9AE}" pid="4" name="display_urn:schemas-microsoft-com:office:office#Author">
    <vt:lpwstr>Chris Strom</vt:lpwstr>
  </property>
  <property fmtid="{D5CDD505-2E9C-101B-9397-08002B2CF9AE}" pid="5" name="ContentTypeId">
    <vt:lpwstr>0x01010016A05D97B5E92740B947B74CAB17EF6C</vt:lpwstr>
  </property>
  <property fmtid="{D5CDD505-2E9C-101B-9397-08002B2CF9AE}" pid="6" name="ComplianceAssetId">
    <vt:lpwstr/>
  </property>
  <property fmtid="{D5CDD505-2E9C-101B-9397-08002B2CF9AE}" pid="7" name="SharedWithUsers">
    <vt:lpwstr/>
  </property>
  <property fmtid="{D5CDD505-2E9C-101B-9397-08002B2CF9AE}" pid="8" name="_SourceUrl">
    <vt:lpwstr/>
  </property>
  <property fmtid="{D5CDD505-2E9C-101B-9397-08002B2CF9AE}" pid="9" name="_SharedFileIndex">
    <vt:lpwstr/>
  </property>
</Properties>
</file>